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'Лист1'!$A$1:$O$100</definedName>
  </definedNames>
  <calcPr fullCalcOnLoad="1" refMode="R1C1"/>
</workbook>
</file>

<file path=xl/sharedStrings.xml><?xml version="1.0" encoding="utf-8"?>
<sst xmlns="http://schemas.openxmlformats.org/spreadsheetml/2006/main" count="629" uniqueCount="137">
  <si>
    <t xml:space="preserve">          </t>
  </si>
  <si>
    <t>Ед. изм</t>
  </si>
  <si>
    <t>Фасовка</t>
  </si>
  <si>
    <t>Форма выпус.</t>
  </si>
  <si>
    <t>Противопаразитарные препараты</t>
  </si>
  <si>
    <t>КРС</t>
  </si>
  <si>
    <t>МРС</t>
  </si>
  <si>
    <t>СВ</t>
  </si>
  <si>
    <t>ПТ</t>
  </si>
  <si>
    <t>Животные</t>
  </si>
  <si>
    <t>ДЖ</t>
  </si>
  <si>
    <t>ПЖ</t>
  </si>
  <si>
    <t>фл</t>
  </si>
  <si>
    <t xml:space="preserve">Цена без НДС, руб. </t>
  </si>
  <si>
    <t>Противомикробные препараты</t>
  </si>
  <si>
    <r>
      <t xml:space="preserve">Клозанвет 5% </t>
    </r>
    <r>
      <rPr>
        <sz val="12"/>
        <rFont val="Times New Roman"/>
        <family val="1"/>
      </rPr>
      <t>раствор для инъекций</t>
    </r>
  </si>
  <si>
    <r>
      <t>Неофур</t>
    </r>
    <r>
      <rPr>
        <sz val="12"/>
        <rFont val="Times New Roman"/>
        <family val="1"/>
      </rPr>
      <t xml:space="preserve"> палочки 60 шт в пл коробе </t>
    </r>
  </si>
  <si>
    <t>Инъекционные и инфузионные растворы</t>
  </si>
  <si>
    <t>Мази</t>
  </si>
  <si>
    <t>Настойки и спирты</t>
  </si>
  <si>
    <t>П/к</t>
  </si>
  <si>
    <t xml:space="preserve">                                             </t>
  </si>
  <si>
    <t xml:space="preserve"> Противомаститные и гинекологические препараты</t>
  </si>
  <si>
    <t xml:space="preserve">№ </t>
  </si>
  <si>
    <t>100 мл</t>
  </si>
  <si>
    <t>200 мл</t>
  </si>
  <si>
    <t>100 гр</t>
  </si>
  <si>
    <t>400 гр</t>
  </si>
  <si>
    <t>1000 гр</t>
  </si>
  <si>
    <t>1000 мл</t>
  </si>
  <si>
    <t>500 гр</t>
  </si>
  <si>
    <t>400 мл</t>
  </si>
  <si>
    <t>60 шт</t>
  </si>
  <si>
    <t>800 гр</t>
  </si>
  <si>
    <t>20 гр</t>
  </si>
  <si>
    <t>500 мл</t>
  </si>
  <si>
    <t>*</t>
  </si>
  <si>
    <t>-</t>
  </si>
  <si>
    <t>бан/пак</t>
  </si>
  <si>
    <t>Действующее вещество</t>
  </si>
  <si>
    <t>гентамицина сульфат</t>
  </si>
  <si>
    <t>окситетрациклин</t>
  </si>
  <si>
    <t>энрофлоксацин</t>
  </si>
  <si>
    <t xml:space="preserve">ивермектин </t>
  </si>
  <si>
    <t xml:space="preserve">левамизол </t>
  </si>
  <si>
    <t xml:space="preserve">метронидазол </t>
  </si>
  <si>
    <t>клозантел</t>
  </si>
  <si>
    <t>ихтиол, вит. С, глюкоза</t>
  </si>
  <si>
    <t>пеницилин, стрептомицин, сульфадимезин</t>
  </si>
  <si>
    <t>неомицин,  фуразолидон</t>
  </si>
  <si>
    <t>фуразолидон</t>
  </si>
  <si>
    <t>ихтиол</t>
  </si>
  <si>
    <t>стрептоцид</t>
  </si>
  <si>
    <t xml:space="preserve">тилозин </t>
  </si>
  <si>
    <t>линкомицина г/хл</t>
  </si>
  <si>
    <t>амоксициллин</t>
  </si>
  <si>
    <r>
      <t>Биотил – 200</t>
    </r>
    <r>
      <rPr>
        <sz val="12"/>
        <rFont val="Times New Roman"/>
        <family val="1"/>
      </rPr>
      <t xml:space="preserve">  раствор для инъекций  </t>
    </r>
  </si>
  <si>
    <r>
      <t>Биотил – 50</t>
    </r>
    <r>
      <rPr>
        <sz val="12"/>
        <rFont val="Times New Roman"/>
        <family val="1"/>
      </rPr>
      <t xml:space="preserve"> раствор для инъекций  </t>
    </r>
  </si>
  <si>
    <r>
      <t>Биотил</t>
    </r>
    <r>
      <rPr>
        <sz val="12"/>
        <rFont val="Times New Roman"/>
        <family val="1"/>
      </rPr>
      <t xml:space="preserve"> порошок водорастворимый    </t>
    </r>
  </si>
  <si>
    <r>
      <t>Линкомицин 10%</t>
    </r>
    <r>
      <rPr>
        <sz val="12"/>
        <rFont val="Times New Roman"/>
        <family val="1"/>
      </rPr>
      <t xml:space="preserve"> раствор для инъекций</t>
    </r>
  </si>
  <si>
    <r>
      <t>Энробиозол 5%</t>
    </r>
    <r>
      <rPr>
        <sz val="12"/>
        <rFont val="Times New Roman"/>
        <family val="1"/>
      </rPr>
      <t xml:space="preserve">  раствор для инъекций  </t>
    </r>
  </si>
  <si>
    <r>
      <t>Энробиозол 5%</t>
    </r>
    <r>
      <rPr>
        <sz val="12"/>
        <rFont val="Times New Roman"/>
        <family val="1"/>
      </rPr>
      <t xml:space="preserve"> порошок  </t>
    </r>
  </si>
  <si>
    <r>
      <t>Энробиозол 5%</t>
    </r>
    <r>
      <rPr>
        <sz val="12"/>
        <rFont val="Times New Roman"/>
        <family val="1"/>
      </rPr>
      <t xml:space="preserve"> порошок </t>
    </r>
  </si>
  <si>
    <r>
      <t>Энробиозол 10%</t>
    </r>
    <r>
      <rPr>
        <sz val="12"/>
        <rFont val="Times New Roman"/>
        <family val="1"/>
      </rPr>
      <t xml:space="preserve"> раствор для инъекций  </t>
    </r>
  </si>
  <si>
    <r>
      <t>Энробиозол 10%</t>
    </r>
    <r>
      <rPr>
        <sz val="12"/>
        <rFont val="Times New Roman"/>
        <family val="1"/>
      </rPr>
      <t xml:space="preserve"> порошок </t>
    </r>
  </si>
  <si>
    <r>
      <t>Энробиозол 10%</t>
    </r>
    <r>
      <rPr>
        <sz val="12"/>
        <rFont val="Times New Roman"/>
        <family val="1"/>
      </rPr>
      <t xml:space="preserve"> порошок  </t>
    </r>
  </si>
  <si>
    <r>
      <t>Энробиозол 10%</t>
    </r>
    <r>
      <rPr>
        <sz val="12"/>
        <rFont val="Times New Roman"/>
        <family val="1"/>
      </rPr>
      <t xml:space="preserve">  оральный раствор </t>
    </r>
  </si>
  <si>
    <r>
      <t>Амоксициллин 10%</t>
    </r>
    <r>
      <rPr>
        <sz val="12"/>
        <rFont val="Times New Roman"/>
        <family val="1"/>
      </rPr>
      <t xml:space="preserve"> порошок                        </t>
    </r>
  </si>
  <si>
    <r>
      <t>Амоксициллин 10%</t>
    </r>
    <r>
      <rPr>
        <sz val="12"/>
        <rFont val="Times New Roman"/>
        <family val="1"/>
      </rPr>
      <t xml:space="preserve"> порошок                       </t>
    </r>
  </si>
  <si>
    <r>
      <t>Амоксициллин 10%</t>
    </r>
    <r>
      <rPr>
        <sz val="12"/>
        <rFont val="Times New Roman"/>
        <family val="1"/>
      </rPr>
      <t xml:space="preserve"> порошок                      </t>
    </r>
  </si>
  <si>
    <r>
      <t>Гермицид 0,1%</t>
    </r>
    <r>
      <rPr>
        <sz val="12"/>
        <rFont val="Times New Roman"/>
        <family val="1"/>
      </rPr>
      <t xml:space="preserve"> раствор для инъекций </t>
    </r>
  </si>
  <si>
    <r>
      <t>Гермицид 1%</t>
    </r>
    <r>
      <rPr>
        <sz val="12"/>
        <rFont val="Times New Roman"/>
        <family val="1"/>
      </rPr>
      <t xml:space="preserve"> раствор для инъекций </t>
    </r>
  </si>
  <si>
    <r>
      <t xml:space="preserve">Левазол 8% </t>
    </r>
    <r>
      <rPr>
        <sz val="12"/>
        <rFont val="Times New Roman"/>
        <family val="1"/>
      </rPr>
      <t xml:space="preserve">раствор для инъекций  </t>
    </r>
  </si>
  <si>
    <r>
      <t>Метровет-50</t>
    </r>
    <r>
      <rPr>
        <sz val="12"/>
        <rFont val="Times New Roman"/>
        <family val="1"/>
      </rPr>
      <t xml:space="preserve"> раствор для инъекций  </t>
    </r>
  </si>
  <si>
    <r>
      <t>Глюкозы 40 %</t>
    </r>
    <r>
      <rPr>
        <sz val="12"/>
        <rFont val="Times New Roman"/>
        <family val="1"/>
      </rPr>
      <t xml:space="preserve"> раствор  </t>
    </r>
  </si>
  <si>
    <r>
      <t>Глюкозы 5%</t>
    </r>
    <r>
      <rPr>
        <sz val="12"/>
        <rFont val="Times New Roman"/>
        <family val="1"/>
      </rPr>
      <t xml:space="preserve"> раствор   </t>
    </r>
  </si>
  <si>
    <r>
      <t>Глюкозы 10 %</t>
    </r>
    <r>
      <rPr>
        <sz val="12"/>
        <rFont val="Times New Roman"/>
        <family val="1"/>
      </rPr>
      <t xml:space="preserve"> раствор  </t>
    </r>
  </si>
  <si>
    <r>
      <t>Глюкозы 25 %</t>
    </r>
    <r>
      <rPr>
        <sz val="12"/>
        <rFont val="Times New Roman"/>
        <family val="1"/>
      </rPr>
      <t xml:space="preserve"> раствор  </t>
    </r>
  </si>
  <si>
    <r>
      <t>Кальция хлористого 10 %</t>
    </r>
    <r>
      <rPr>
        <sz val="12"/>
        <rFont val="Times New Roman"/>
        <family val="1"/>
      </rPr>
      <t xml:space="preserve"> раствор  </t>
    </r>
  </si>
  <si>
    <r>
      <t>Натрия хлористого 0,9 %</t>
    </r>
    <r>
      <rPr>
        <sz val="12"/>
        <rFont val="Times New Roman"/>
        <family val="1"/>
      </rPr>
      <t xml:space="preserve"> раствор  </t>
    </r>
  </si>
  <si>
    <r>
      <t>Новокаина 0,5 %</t>
    </r>
    <r>
      <rPr>
        <sz val="12"/>
        <rFont val="Times New Roman"/>
        <family val="1"/>
      </rPr>
      <t xml:space="preserve">  раствор  </t>
    </r>
  </si>
  <si>
    <r>
      <t>Новокаина 2 %</t>
    </r>
    <r>
      <rPr>
        <sz val="12"/>
        <rFont val="Times New Roman"/>
        <family val="1"/>
      </rPr>
      <t xml:space="preserve">  раствор   </t>
    </r>
  </si>
  <si>
    <r>
      <t>Новокаина 2 %</t>
    </r>
    <r>
      <rPr>
        <sz val="12"/>
        <rFont val="Times New Roman"/>
        <family val="1"/>
      </rPr>
      <t xml:space="preserve">  раствор  </t>
    </r>
  </si>
  <si>
    <r>
      <t>Рингер-Локка</t>
    </r>
    <r>
      <rPr>
        <sz val="12"/>
        <rFont val="Times New Roman"/>
        <family val="1"/>
      </rPr>
      <t xml:space="preserve"> раствор  </t>
    </r>
  </si>
  <si>
    <t xml:space="preserve">Йодоксид  </t>
  </si>
  <si>
    <r>
      <t xml:space="preserve">Ихглюковит </t>
    </r>
    <r>
      <rPr>
        <sz val="12"/>
        <rFont val="Times New Roman"/>
        <family val="1"/>
      </rPr>
      <t xml:space="preserve">(в т.ч. для инъекций) </t>
    </r>
  </si>
  <si>
    <r>
      <t>Мастисан-А</t>
    </r>
    <r>
      <rPr>
        <sz val="12"/>
        <rFont val="Times New Roman"/>
        <family val="1"/>
      </rPr>
      <t xml:space="preserve">      (20доз)</t>
    </r>
  </si>
  <si>
    <r>
      <t xml:space="preserve">Фуразолидоновые палочки </t>
    </r>
    <r>
      <rPr>
        <sz val="12"/>
        <rFont val="Times New Roman"/>
        <family val="1"/>
      </rPr>
      <t>60 шт в пл коробе</t>
    </r>
  </si>
  <si>
    <t xml:space="preserve">Препараты </t>
  </si>
  <si>
    <r>
      <t>Гентамицина сульфат 4%</t>
    </r>
    <r>
      <rPr>
        <sz val="12"/>
        <rFont val="Times New Roman"/>
        <family val="1"/>
      </rPr>
      <t xml:space="preserve">  раствор для инъекций</t>
    </r>
  </si>
  <si>
    <r>
      <t>Гентамицина сульфат 4%</t>
    </r>
    <r>
      <rPr>
        <sz val="12"/>
        <rFont val="Times New Roman"/>
        <family val="1"/>
      </rPr>
      <t xml:space="preserve">  раствор для инъекций  </t>
    </r>
  </si>
  <si>
    <r>
      <t xml:space="preserve">Оксивет-200 </t>
    </r>
    <r>
      <rPr>
        <sz val="12"/>
        <rFont val="Times New Roman"/>
        <family val="1"/>
      </rPr>
      <t xml:space="preserve">пролонг. раствор для инъекций  </t>
    </r>
  </si>
  <si>
    <r>
      <t xml:space="preserve">Оксивет-200 </t>
    </r>
    <r>
      <rPr>
        <sz val="12"/>
        <rFont val="Times New Roman"/>
        <family val="1"/>
      </rPr>
      <t xml:space="preserve">пролонг. раствор для инъекций </t>
    </r>
  </si>
  <si>
    <r>
      <t>Бороглюконат кальция 20%</t>
    </r>
    <r>
      <rPr>
        <sz val="12"/>
        <rFont val="Times New Roman"/>
        <family val="1"/>
      </rPr>
      <t xml:space="preserve"> раствор</t>
    </r>
  </si>
  <si>
    <r>
      <t>Кофеин-бензоат натрия 20%</t>
    </r>
    <r>
      <rPr>
        <sz val="12"/>
        <rFont val="Times New Roman"/>
        <family val="1"/>
      </rPr>
      <t xml:space="preserve"> раствор</t>
    </r>
  </si>
  <si>
    <r>
      <t xml:space="preserve">Ихтиоловая 10% </t>
    </r>
    <r>
      <rPr>
        <sz val="12"/>
        <rFont val="Times New Roman"/>
        <family val="1"/>
      </rPr>
      <t xml:space="preserve">мазь  </t>
    </r>
  </si>
  <si>
    <r>
      <t xml:space="preserve">Окситетрациклиновая 1%  </t>
    </r>
    <r>
      <rPr>
        <sz val="12"/>
        <rFont val="Times New Roman"/>
        <family val="1"/>
      </rPr>
      <t>мазь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</si>
  <si>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>Окситетрациклиновая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1%</t>
    </r>
    <r>
      <rPr>
        <sz val="12"/>
        <rFont val="Times New Roman"/>
        <family val="1"/>
      </rPr>
      <t xml:space="preserve"> мазь</t>
    </r>
    <r>
      <rPr>
        <b/>
        <sz val="12"/>
        <rFont val="Times New Roman"/>
        <family val="1"/>
      </rPr>
      <t xml:space="preserve"> </t>
    </r>
  </si>
  <si>
    <r>
      <t xml:space="preserve">Стрептоцидовая 10% </t>
    </r>
    <r>
      <rPr>
        <sz val="12"/>
        <rFont val="Times New Roman"/>
        <family val="1"/>
      </rPr>
      <t xml:space="preserve">мазь  </t>
    </r>
  </si>
  <si>
    <r>
      <t xml:space="preserve">Цинковая 10% </t>
    </r>
    <r>
      <rPr>
        <sz val="12"/>
        <rFont val="Times New Roman"/>
        <family val="1"/>
      </rPr>
      <t xml:space="preserve">мазь  </t>
    </r>
  </si>
  <si>
    <r>
      <t xml:space="preserve">Ям </t>
    </r>
    <r>
      <rPr>
        <sz val="12"/>
        <rFont val="Times New Roman"/>
        <family val="1"/>
      </rPr>
      <t xml:space="preserve"> мазь  </t>
    </r>
    <r>
      <rPr>
        <b/>
        <sz val="12"/>
        <rFont val="Times New Roman"/>
        <family val="1"/>
      </rPr>
      <t xml:space="preserve"> </t>
    </r>
  </si>
  <si>
    <r>
      <t xml:space="preserve">Ям  </t>
    </r>
    <r>
      <rPr>
        <sz val="12"/>
        <rFont val="Times New Roman"/>
        <family val="1"/>
      </rPr>
      <t xml:space="preserve">мазь  </t>
    </r>
    <r>
      <rPr>
        <b/>
        <sz val="12"/>
        <rFont val="Times New Roman"/>
        <family val="1"/>
      </rPr>
      <t xml:space="preserve">   </t>
    </r>
  </si>
  <si>
    <r>
      <t xml:space="preserve">Ям  </t>
    </r>
    <r>
      <rPr>
        <sz val="12"/>
        <rFont val="Times New Roman"/>
        <family val="1"/>
      </rPr>
      <t xml:space="preserve">мазь  </t>
    </r>
    <r>
      <rPr>
        <b/>
        <sz val="12"/>
        <rFont val="Times New Roman"/>
        <family val="1"/>
      </rPr>
      <t xml:space="preserve">  </t>
    </r>
  </si>
  <si>
    <r>
      <t xml:space="preserve">Чемерицы </t>
    </r>
    <r>
      <rPr>
        <sz val="12"/>
        <rFont val="Times New Roman"/>
        <family val="1"/>
      </rPr>
      <t xml:space="preserve">настойка    </t>
    </r>
  </si>
  <si>
    <t>тел/факс 8 (0232) 39 09 99</t>
  </si>
  <si>
    <t>Л</t>
  </si>
  <si>
    <r>
      <t>КРС</t>
    </r>
    <r>
      <rPr>
        <sz val="14"/>
        <rFont val="Times New Roman"/>
        <family val="1"/>
      </rPr>
      <t xml:space="preserve"> - крупный рогатый скот</t>
    </r>
  </si>
  <si>
    <r>
      <t>ПТ</t>
    </r>
    <r>
      <rPr>
        <sz val="14"/>
        <rFont val="Times New Roman"/>
        <family val="1"/>
      </rPr>
      <t xml:space="preserve"> - птицы</t>
    </r>
  </si>
  <si>
    <r>
      <t xml:space="preserve">МРС </t>
    </r>
    <r>
      <rPr>
        <sz val="14"/>
        <rFont val="Times New Roman"/>
        <family val="1"/>
      </rPr>
      <t>- мелкий рогатый скот</t>
    </r>
  </si>
  <si>
    <r>
      <t>ПЖ</t>
    </r>
    <r>
      <rPr>
        <sz val="14"/>
        <rFont val="Times New Roman"/>
        <family val="1"/>
      </rPr>
      <t xml:space="preserve"> - пушные животные</t>
    </r>
  </si>
  <si>
    <r>
      <t>СВ</t>
    </r>
    <r>
      <rPr>
        <sz val="14"/>
        <rFont val="Times New Roman"/>
        <family val="1"/>
      </rPr>
      <t xml:space="preserve"> - свиньи</t>
    </r>
  </si>
  <si>
    <r>
      <t xml:space="preserve">ДЖ </t>
    </r>
    <r>
      <rPr>
        <sz val="14"/>
        <rFont val="Times New Roman"/>
        <family val="1"/>
      </rPr>
      <t>- домашние животные (собаки, кошки)</t>
    </r>
  </si>
  <si>
    <r>
      <t xml:space="preserve">Л </t>
    </r>
    <r>
      <rPr>
        <sz val="14"/>
        <rFont val="Times New Roman"/>
        <family val="1"/>
      </rPr>
      <t>- лошади</t>
    </r>
  </si>
  <si>
    <r>
      <t xml:space="preserve">Оксивет-100 </t>
    </r>
    <r>
      <rPr>
        <sz val="12"/>
        <rFont val="Times New Roman"/>
        <family val="1"/>
      </rPr>
      <t xml:space="preserve">пролонг. раствор для инъекций  </t>
    </r>
  </si>
  <si>
    <r>
      <t xml:space="preserve">Спектолинк </t>
    </r>
    <r>
      <rPr>
        <sz val="12"/>
        <rFont val="Times New Roman"/>
        <family val="1"/>
      </rPr>
      <t>раствор для инъекций</t>
    </r>
  </si>
  <si>
    <t>спектиномицин г/хл, линкомицина г/хл</t>
  </si>
  <si>
    <r>
      <t xml:space="preserve">Клорсулон 10% </t>
    </r>
    <r>
      <rPr>
        <sz val="12"/>
        <rFont val="Times New Roman"/>
        <family val="1"/>
      </rPr>
      <t>раствор для инъекций</t>
    </r>
  </si>
  <si>
    <r>
      <t xml:space="preserve">Клоривер </t>
    </r>
    <r>
      <rPr>
        <sz val="12"/>
        <rFont val="Times New Roman"/>
        <family val="1"/>
      </rPr>
      <t>раствор для инъекций</t>
    </r>
  </si>
  <si>
    <t>клорсулон</t>
  </si>
  <si>
    <t>клорсулон, ивермектин</t>
  </si>
  <si>
    <t>пак</t>
  </si>
  <si>
    <t>10 х 10 мл</t>
  </si>
  <si>
    <r>
      <t>Мастисан-А</t>
    </r>
    <r>
      <rPr>
        <sz val="12"/>
        <rFont val="Times New Roman"/>
        <family val="1"/>
      </rPr>
      <t xml:space="preserve">  (в шприцах 2 дозы)     </t>
    </r>
  </si>
  <si>
    <t>рублей РБ</t>
  </si>
  <si>
    <t>в рос.рубл</t>
  </si>
  <si>
    <t>Действует гибкая система скидок.</t>
  </si>
  <si>
    <t>!</t>
  </si>
  <si>
    <t>Предлагаем сотрудничество на контрактной основе в производстве ветеринарных препаратов различных форм (инъекционные, инфузионные и оральные растворы, порошки, мази, эмульсии, суспензии, свечи и др.).</t>
  </si>
  <si>
    <t>Тиамулин 10% раствор для инъекций</t>
  </si>
  <si>
    <t>тиамулин фумарат</t>
  </si>
  <si>
    <t>101 мл</t>
  </si>
  <si>
    <r>
      <t xml:space="preserve">Кабакто Бел </t>
    </r>
    <r>
      <rPr>
        <sz val="13"/>
        <rFont val="Times New Roman"/>
        <family val="1"/>
      </rPr>
      <t>суспензия для инъекций</t>
    </r>
  </si>
  <si>
    <t>цефкином сульфат</t>
  </si>
  <si>
    <t>99 мл</t>
  </si>
  <si>
    <t>Толтразурил 2,5% оральный раствор</t>
  </si>
  <si>
    <t>толтразурил</t>
  </si>
  <si>
    <t>1000мл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</si>
</sst>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"/>
  </numFmts>
  <fonts count="67">
    <font>
      <sz val="10"/>
      <name val="Arial Cyr"/>
      <family val="0"/>
    </font>
    <font>
      <sz val="10"/>
      <color indexed="8"/>
      <name val="Arial Narrow"/>
      <family val="2"/>
    </font>
    <font>
      <sz val="10"/>
      <color indexed="8"/>
      <name val="Arial Cyr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Arial Cyr"/>
      <family val="0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28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b/>
      <sz val="14"/>
      <color indexed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Arial Narrow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vertical="top" wrapText="1"/>
    </xf>
    <xf numFmtId="0" fontId="16" fillId="33" borderId="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4" fillId="0" borderId="12" xfId="0" applyFont="1" applyBorder="1" applyAlignment="1">
      <alignment horizontal="justify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indent="1"/>
    </xf>
    <xf numFmtId="0" fontId="16" fillId="33" borderId="0" xfId="0" applyFont="1" applyFill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left" vertical="top" wrapText="1" indent="1"/>
    </xf>
    <xf numFmtId="0" fontId="16" fillId="33" borderId="10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4" fontId="29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justify" vertical="top" wrapText="1"/>
    </xf>
    <xf numFmtId="0" fontId="31" fillId="0" borderId="0" xfId="0" applyFont="1" applyAlignment="1">
      <alignment/>
    </xf>
    <xf numFmtId="0" fontId="30" fillId="0" borderId="0" xfId="0" applyFont="1" applyAlignment="1">
      <alignment horizontal="center" vertical="top"/>
    </xf>
    <xf numFmtId="0" fontId="22" fillId="0" borderId="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5" fillId="0" borderId="0" xfId="0" applyFont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2</xdr:col>
      <xdr:colOff>1733550</xdr:colOff>
      <xdr:row>2</xdr:row>
      <xdr:rowOff>247650</xdr:rowOff>
    </xdr:to>
    <xdr:sp>
      <xdr:nvSpPr>
        <xdr:cNvPr id="1" name="WordArt 1"/>
        <xdr:cNvSpPr>
          <a:spLocks/>
        </xdr:cNvSpPr>
      </xdr:nvSpPr>
      <xdr:spPr>
        <a:xfrm>
          <a:off x="238125" y="47625"/>
          <a:ext cx="62769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ЧПУП "Гомельский завод ветеринаных препаратов"</a:t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8</xdr:col>
      <xdr:colOff>0</xdr:colOff>
      <xdr:row>4</xdr:row>
      <xdr:rowOff>295275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" y="666750"/>
          <a:ext cx="8334375" cy="742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р/с 3012400902012 в  ОАО "Приорбанк" ЦБУ 400, г.Гомель код 749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УНП 490087774 ОКПО 05561393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246013 пер.Технический,1 г.Гомель Республика Беларусь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view="pageBreakPreview" zoomScale="80" zoomScaleNormal="75" zoomScaleSheetLayoutView="80" zoomScalePageLayoutView="0" workbookViewId="0" topLeftCell="A1">
      <selection activeCell="O48" sqref="O48"/>
    </sheetView>
  </sheetViews>
  <sheetFormatPr defaultColWidth="9.00390625" defaultRowHeight="12.75"/>
  <cols>
    <col min="1" max="1" width="5.875" style="0" customWidth="1"/>
    <col min="2" max="2" width="56.875" style="0" customWidth="1"/>
    <col min="3" max="3" width="23.00390625" style="0" customWidth="1"/>
    <col min="4" max="4" width="5.25390625" style="0" customWidth="1"/>
    <col min="5" max="5" width="5.75390625" style="0" customWidth="1"/>
    <col min="6" max="7" width="4.375" style="0" customWidth="1"/>
    <col min="8" max="8" width="4.25390625" style="0" customWidth="1"/>
    <col min="9" max="10" width="4.625" style="0" customWidth="1"/>
    <col min="11" max="11" width="8.125" style="0" customWidth="1"/>
    <col min="12" max="12" width="9.125" style="0" customWidth="1"/>
    <col min="13" max="13" width="8.125" style="0" customWidth="1"/>
    <col min="14" max="14" width="13.25390625" style="0" hidden="1" customWidth="1"/>
    <col min="15" max="15" width="13.25390625" style="0" customWidth="1"/>
    <col min="16" max="16" width="15.25390625" style="0" hidden="1" customWidth="1"/>
    <col min="17" max="17" width="12.75390625" style="0" hidden="1" customWidth="1"/>
    <col min="18" max="18" width="13.00390625" style="0" hidden="1" customWidth="1"/>
  </cols>
  <sheetData>
    <row r="1" ht="12.75">
      <c r="A1" s="1"/>
    </row>
    <row r="2" spans="1:15" ht="16.5" customHeight="1">
      <c r="A2" s="1"/>
      <c r="H2" s="51"/>
      <c r="I2" s="51"/>
      <c r="M2" s="51"/>
      <c r="O2" s="83">
        <v>40679</v>
      </c>
    </row>
    <row r="3" spans="1:15" ht="23.25">
      <c r="A3" s="1"/>
      <c r="B3" s="1"/>
      <c r="C3" s="1"/>
      <c r="D3" s="1"/>
      <c r="E3" s="1"/>
      <c r="F3" s="1"/>
      <c r="G3" s="1"/>
      <c r="H3" s="1"/>
      <c r="I3" s="1"/>
      <c r="J3" s="14"/>
      <c r="K3" s="13"/>
      <c r="M3" s="12"/>
      <c r="N3" s="12"/>
      <c r="O3" s="12"/>
    </row>
    <row r="4" spans="11:15" ht="35.25">
      <c r="K4" s="6"/>
      <c r="L4" s="84" t="s">
        <v>104</v>
      </c>
      <c r="M4" s="31"/>
      <c r="N4" s="31"/>
      <c r="O4" s="31"/>
    </row>
    <row r="5" spans="14:17" s="2" customFormat="1" ht="28.5" customHeight="1">
      <c r="N5" s="7"/>
      <c r="O5" s="7" t="s">
        <v>124</v>
      </c>
      <c r="P5" s="2">
        <v>110</v>
      </c>
      <c r="Q5" s="2" t="s">
        <v>123</v>
      </c>
    </row>
    <row r="6" spans="2:15" s="2" customFormat="1" ht="18" customHeight="1" hidden="1" thickBot="1">
      <c r="B6" s="1" t="s">
        <v>0</v>
      </c>
      <c r="C6" s="1"/>
      <c r="D6" s="1"/>
      <c r="E6" s="1"/>
      <c r="F6" s="1"/>
      <c r="G6" s="1"/>
      <c r="H6" s="1"/>
      <c r="I6" s="1"/>
      <c r="J6" s="1"/>
      <c r="K6" s="4"/>
      <c r="L6" s="3"/>
      <c r="N6" s="5"/>
      <c r="O6" s="5"/>
    </row>
    <row r="7" spans="2:15" s="2" customFormat="1" ht="0.75" customHeight="1" hidden="1" thickBot="1">
      <c r="B7" s="1"/>
      <c r="C7" s="1"/>
      <c r="D7" s="1"/>
      <c r="E7" s="1"/>
      <c r="F7" s="1"/>
      <c r="G7" s="1"/>
      <c r="H7" s="1"/>
      <c r="I7" s="1"/>
      <c r="J7" s="1"/>
      <c r="K7" s="4"/>
      <c r="N7" s="5"/>
      <c r="O7" s="5"/>
    </row>
    <row r="8" spans="1:18" s="2" customFormat="1" ht="27.75" customHeight="1">
      <c r="A8" s="94" t="s">
        <v>23</v>
      </c>
      <c r="B8" s="97" t="s">
        <v>88</v>
      </c>
      <c r="C8" s="101" t="s">
        <v>39</v>
      </c>
      <c r="D8" s="98" t="s">
        <v>9</v>
      </c>
      <c r="E8" s="98"/>
      <c r="F8" s="98"/>
      <c r="G8" s="98"/>
      <c r="H8" s="98"/>
      <c r="I8" s="98"/>
      <c r="J8" s="98"/>
      <c r="K8" s="99" t="s">
        <v>1</v>
      </c>
      <c r="L8" s="96" t="s">
        <v>3</v>
      </c>
      <c r="M8" s="100" t="s">
        <v>2</v>
      </c>
      <c r="N8" s="92" t="s">
        <v>13</v>
      </c>
      <c r="O8" s="92" t="s">
        <v>13</v>
      </c>
      <c r="P8" s="70"/>
      <c r="Q8" s="77"/>
      <c r="R8" s="77"/>
    </row>
    <row r="9" spans="1:18" s="2" customFormat="1" ht="18.75" customHeight="1">
      <c r="A9" s="95"/>
      <c r="B9" s="97"/>
      <c r="C9" s="102"/>
      <c r="D9" s="50" t="s">
        <v>5</v>
      </c>
      <c r="E9" s="50" t="s">
        <v>6</v>
      </c>
      <c r="F9" s="50" t="s">
        <v>7</v>
      </c>
      <c r="G9" s="50" t="s">
        <v>105</v>
      </c>
      <c r="H9" s="50" t="s">
        <v>8</v>
      </c>
      <c r="I9" s="50" t="s">
        <v>11</v>
      </c>
      <c r="J9" s="50" t="s">
        <v>10</v>
      </c>
      <c r="K9" s="99"/>
      <c r="L9" s="96"/>
      <c r="M9" s="100"/>
      <c r="N9" s="92"/>
      <c r="O9" s="92"/>
      <c r="P9" s="71"/>
      <c r="Q9" s="77"/>
      <c r="R9" s="77"/>
    </row>
    <row r="10" spans="1:18" s="3" customFormat="1" ht="16.5">
      <c r="A10" s="21"/>
      <c r="B10" s="19" t="s">
        <v>14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/>
      <c r="O10" s="16"/>
      <c r="P10" s="72"/>
      <c r="Q10" s="77"/>
      <c r="R10" s="77"/>
    </row>
    <row r="11" spans="1:18" s="3" customFormat="1" ht="16.5">
      <c r="A11" s="77"/>
      <c r="B11" s="103" t="s">
        <v>131</v>
      </c>
      <c r="C11" s="103" t="s">
        <v>132</v>
      </c>
      <c r="D11" s="104" t="s">
        <v>36</v>
      </c>
      <c r="E11" s="104" t="s">
        <v>36</v>
      </c>
      <c r="F11" s="104" t="s">
        <v>36</v>
      </c>
      <c r="G11" s="104" t="s">
        <v>36</v>
      </c>
      <c r="H11" s="104" t="s">
        <v>36</v>
      </c>
      <c r="I11" s="104" t="s">
        <v>36</v>
      </c>
      <c r="J11" s="104" t="s">
        <v>36</v>
      </c>
      <c r="K11" s="40" t="s">
        <v>12</v>
      </c>
      <c r="L11" s="26" t="s">
        <v>133</v>
      </c>
      <c r="M11" s="26">
        <v>48</v>
      </c>
      <c r="N11" s="16"/>
      <c r="O11" s="16">
        <v>1142.86</v>
      </c>
      <c r="P11" s="72"/>
      <c r="Q11" s="77"/>
      <c r="R11" s="77"/>
    </row>
    <row r="12" spans="1:18" s="8" customFormat="1" ht="15.75" customHeight="1">
      <c r="A12" s="17">
        <v>1</v>
      </c>
      <c r="B12" s="32" t="s">
        <v>56</v>
      </c>
      <c r="C12" s="35" t="s">
        <v>53</v>
      </c>
      <c r="D12" s="33" t="s">
        <v>36</v>
      </c>
      <c r="E12" s="28"/>
      <c r="F12" s="28" t="s">
        <v>36</v>
      </c>
      <c r="G12" s="28" t="s">
        <v>36</v>
      </c>
      <c r="H12" s="28"/>
      <c r="I12" s="28"/>
      <c r="J12" s="29"/>
      <c r="K12" s="40" t="s">
        <v>12</v>
      </c>
      <c r="L12" s="26" t="s">
        <v>24</v>
      </c>
      <c r="M12" s="26">
        <v>48</v>
      </c>
      <c r="N12" s="65">
        <v>22000</v>
      </c>
      <c r="O12" s="65">
        <f>N12/P5</f>
        <v>200</v>
      </c>
      <c r="P12" s="73"/>
      <c r="Q12" s="78"/>
      <c r="R12" s="78"/>
    </row>
    <row r="13" spans="1:18" s="8" customFormat="1" ht="15.75" customHeight="1">
      <c r="A13" s="17">
        <f>1+A12</f>
        <v>2</v>
      </c>
      <c r="B13" s="32" t="s">
        <v>56</v>
      </c>
      <c r="C13" s="35" t="s">
        <v>53</v>
      </c>
      <c r="D13" s="33" t="s">
        <v>36</v>
      </c>
      <c r="E13" s="28"/>
      <c r="F13" s="28" t="s">
        <v>36</v>
      </c>
      <c r="G13" s="28" t="s">
        <v>36</v>
      </c>
      <c r="H13" s="28"/>
      <c r="I13" s="28"/>
      <c r="J13" s="29"/>
      <c r="K13" s="40" t="s">
        <v>12</v>
      </c>
      <c r="L13" s="26" t="s">
        <v>25</v>
      </c>
      <c r="M13" s="26">
        <v>48</v>
      </c>
      <c r="N13" s="65">
        <v>33119</v>
      </c>
      <c r="O13" s="82">
        <f>N13/P5</f>
        <v>301.08181818181816</v>
      </c>
      <c r="P13" s="73"/>
      <c r="Q13" s="78"/>
      <c r="R13" s="78"/>
    </row>
    <row r="14" spans="1:18" s="8" customFormat="1" ht="15.75" customHeight="1">
      <c r="A14" s="17">
        <f aca="true" t="shared" si="0" ref="A14:A68">1+A13</f>
        <v>3</v>
      </c>
      <c r="B14" s="32" t="s">
        <v>57</v>
      </c>
      <c r="C14" s="35" t="s">
        <v>53</v>
      </c>
      <c r="D14" s="33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9" t="s">
        <v>36</v>
      </c>
      <c r="K14" s="40" t="s">
        <v>12</v>
      </c>
      <c r="L14" s="26" t="s">
        <v>24</v>
      </c>
      <c r="M14" s="26">
        <v>48</v>
      </c>
      <c r="N14" s="65">
        <v>10400</v>
      </c>
      <c r="O14" s="82">
        <f>N14/P5</f>
        <v>94.54545454545455</v>
      </c>
      <c r="P14" s="73"/>
      <c r="Q14" s="78"/>
      <c r="R14" s="78"/>
    </row>
    <row r="15" spans="1:18" s="8" customFormat="1" ht="15.75" customHeight="1">
      <c r="A15" s="17">
        <f t="shared" si="0"/>
        <v>4</v>
      </c>
      <c r="B15" s="32" t="s">
        <v>57</v>
      </c>
      <c r="C15" s="35" t="s">
        <v>53</v>
      </c>
      <c r="D15" s="33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9" t="s">
        <v>36</v>
      </c>
      <c r="K15" s="40" t="s">
        <v>12</v>
      </c>
      <c r="L15" s="26" t="s">
        <v>25</v>
      </c>
      <c r="M15" s="26">
        <v>48</v>
      </c>
      <c r="N15" s="65">
        <v>19000</v>
      </c>
      <c r="O15" s="82">
        <f>N15/P5</f>
        <v>172.72727272727272</v>
      </c>
      <c r="P15" s="73"/>
      <c r="Q15" s="78"/>
      <c r="R15" s="78"/>
    </row>
    <row r="16" spans="1:18" s="8" customFormat="1" ht="15.75" customHeight="1">
      <c r="A16" s="17">
        <f t="shared" si="0"/>
        <v>5</v>
      </c>
      <c r="B16" s="32" t="s">
        <v>58</v>
      </c>
      <c r="C16" s="35" t="s">
        <v>53</v>
      </c>
      <c r="D16" s="33" t="s">
        <v>36</v>
      </c>
      <c r="E16" s="28"/>
      <c r="F16" s="28" t="s">
        <v>36</v>
      </c>
      <c r="G16" s="28"/>
      <c r="H16" s="28" t="s">
        <v>36</v>
      </c>
      <c r="I16" s="28"/>
      <c r="J16" s="29"/>
      <c r="K16" s="40" t="s">
        <v>38</v>
      </c>
      <c r="L16" s="26" t="s">
        <v>26</v>
      </c>
      <c r="M16" s="26">
        <v>50</v>
      </c>
      <c r="N16" s="65">
        <v>37000</v>
      </c>
      <c r="O16" s="82">
        <f>N16/P5</f>
        <v>336.3636363636364</v>
      </c>
      <c r="P16" s="73"/>
      <c r="Q16" s="78"/>
      <c r="R16" s="78"/>
    </row>
    <row r="17" spans="1:18" s="8" customFormat="1" ht="15.75" customHeight="1">
      <c r="A17" s="17">
        <f t="shared" si="0"/>
        <v>6</v>
      </c>
      <c r="B17" s="32" t="s">
        <v>58</v>
      </c>
      <c r="C17" s="35" t="s">
        <v>53</v>
      </c>
      <c r="D17" s="33" t="s">
        <v>36</v>
      </c>
      <c r="E17" s="28"/>
      <c r="F17" s="28" t="s">
        <v>36</v>
      </c>
      <c r="G17" s="28"/>
      <c r="H17" s="28" t="s">
        <v>36</v>
      </c>
      <c r="I17" s="28"/>
      <c r="J17" s="29"/>
      <c r="K17" s="40" t="s">
        <v>38</v>
      </c>
      <c r="L17" s="26" t="s">
        <v>27</v>
      </c>
      <c r="M17" s="26">
        <v>15</v>
      </c>
      <c r="N17" s="65">
        <v>140000</v>
      </c>
      <c r="O17" s="82">
        <f>N17/P5</f>
        <v>1272.7272727272727</v>
      </c>
      <c r="P17" s="73"/>
      <c r="Q17" s="78"/>
      <c r="R17" s="78"/>
    </row>
    <row r="18" spans="1:18" s="8" customFormat="1" ht="15.75" customHeight="1">
      <c r="A18" s="17">
        <f t="shared" si="0"/>
        <v>7</v>
      </c>
      <c r="B18" s="32" t="s">
        <v>89</v>
      </c>
      <c r="C18" s="35" t="s">
        <v>40</v>
      </c>
      <c r="D18" s="33" t="s">
        <v>36</v>
      </c>
      <c r="E18" s="28"/>
      <c r="F18" s="28" t="s">
        <v>36</v>
      </c>
      <c r="G18" s="28" t="s">
        <v>36</v>
      </c>
      <c r="H18" s="28"/>
      <c r="I18" s="28"/>
      <c r="J18" s="29" t="s">
        <v>36</v>
      </c>
      <c r="K18" s="40" t="s">
        <v>12</v>
      </c>
      <c r="L18" s="26" t="s">
        <v>24</v>
      </c>
      <c r="M18" s="26">
        <v>48</v>
      </c>
      <c r="N18" s="65">
        <v>6000</v>
      </c>
      <c r="O18" s="82">
        <f>N18/P5</f>
        <v>54.54545454545455</v>
      </c>
      <c r="P18" s="73"/>
      <c r="Q18" s="78"/>
      <c r="R18" s="78"/>
    </row>
    <row r="19" spans="1:18" s="8" customFormat="1" ht="15.75" customHeight="1">
      <c r="A19" s="17">
        <f t="shared" si="0"/>
        <v>8</v>
      </c>
      <c r="B19" s="32" t="s">
        <v>90</v>
      </c>
      <c r="C19" s="35" t="s">
        <v>40</v>
      </c>
      <c r="D19" s="33" t="s">
        <v>36</v>
      </c>
      <c r="E19" s="28"/>
      <c r="F19" s="28" t="s">
        <v>36</v>
      </c>
      <c r="G19" s="28" t="s">
        <v>36</v>
      </c>
      <c r="H19" s="28"/>
      <c r="I19" s="28"/>
      <c r="J19" s="29" t="s">
        <v>36</v>
      </c>
      <c r="K19" s="40" t="s">
        <v>12</v>
      </c>
      <c r="L19" s="26" t="s">
        <v>25</v>
      </c>
      <c r="M19" s="26">
        <v>48</v>
      </c>
      <c r="N19" s="65">
        <v>11000</v>
      </c>
      <c r="O19" s="82">
        <f>N19/P5</f>
        <v>100</v>
      </c>
      <c r="P19" s="73"/>
      <c r="Q19" s="78"/>
      <c r="R19" s="78"/>
    </row>
    <row r="20" spans="1:18" s="8" customFormat="1" ht="31.5" customHeight="1">
      <c r="A20" s="39">
        <f t="shared" si="0"/>
        <v>9</v>
      </c>
      <c r="B20" s="63" t="s">
        <v>114</v>
      </c>
      <c r="C20" s="60" t="s">
        <v>115</v>
      </c>
      <c r="D20" s="33" t="s">
        <v>36</v>
      </c>
      <c r="E20" s="33" t="s">
        <v>36</v>
      </c>
      <c r="F20" s="28" t="s">
        <v>36</v>
      </c>
      <c r="G20" s="28"/>
      <c r="H20" s="28" t="s">
        <v>36</v>
      </c>
      <c r="I20" s="28"/>
      <c r="J20" s="28" t="s">
        <v>36</v>
      </c>
      <c r="K20" s="26" t="s">
        <v>12</v>
      </c>
      <c r="L20" s="26" t="s">
        <v>24</v>
      </c>
      <c r="M20" s="26">
        <v>48</v>
      </c>
      <c r="N20" s="66">
        <v>35100</v>
      </c>
      <c r="O20" s="82">
        <f>N20/P5</f>
        <v>319.09090909090907</v>
      </c>
      <c r="P20" s="73"/>
      <c r="Q20" s="78"/>
      <c r="R20" s="78"/>
    </row>
    <row r="21" spans="1:18" s="8" customFormat="1" ht="15.75" customHeight="1">
      <c r="A21" s="17">
        <f t="shared" si="0"/>
        <v>10</v>
      </c>
      <c r="B21" s="32" t="s">
        <v>59</v>
      </c>
      <c r="C21" s="35" t="s">
        <v>54</v>
      </c>
      <c r="D21" s="33" t="s">
        <v>36</v>
      </c>
      <c r="E21" s="28"/>
      <c r="F21" s="28" t="s">
        <v>36</v>
      </c>
      <c r="G21" s="28"/>
      <c r="H21" s="28"/>
      <c r="I21" s="28"/>
      <c r="J21" s="29" t="s">
        <v>36</v>
      </c>
      <c r="K21" s="40" t="s">
        <v>12</v>
      </c>
      <c r="L21" s="26" t="s">
        <v>24</v>
      </c>
      <c r="M21" s="26">
        <v>48</v>
      </c>
      <c r="N21" s="65">
        <v>14200</v>
      </c>
      <c r="O21" s="82">
        <f>N21/P5</f>
        <v>129.0909090909091</v>
      </c>
      <c r="P21" s="73"/>
      <c r="Q21" s="78"/>
      <c r="R21" s="78"/>
    </row>
    <row r="22" spans="1:18" s="8" customFormat="1" ht="15.75" customHeight="1">
      <c r="A22" s="17">
        <f t="shared" si="0"/>
        <v>11</v>
      </c>
      <c r="B22" s="32" t="s">
        <v>113</v>
      </c>
      <c r="C22" s="35" t="s">
        <v>41</v>
      </c>
      <c r="D22" s="33" t="s">
        <v>36</v>
      </c>
      <c r="E22" s="28" t="s">
        <v>36</v>
      </c>
      <c r="F22" s="28" t="s">
        <v>36</v>
      </c>
      <c r="G22" s="28"/>
      <c r="H22" s="28"/>
      <c r="I22" s="28"/>
      <c r="J22" s="29"/>
      <c r="K22" s="40" t="s">
        <v>12</v>
      </c>
      <c r="L22" s="26" t="s">
        <v>24</v>
      </c>
      <c r="M22" s="26">
        <v>48</v>
      </c>
      <c r="N22" s="65">
        <v>18000</v>
      </c>
      <c r="O22" s="82">
        <f>N22/P5</f>
        <v>163.63636363636363</v>
      </c>
      <c r="P22" s="73"/>
      <c r="Q22" s="78"/>
      <c r="R22" s="78"/>
    </row>
    <row r="23" spans="1:18" s="8" customFormat="1" ht="15.75" customHeight="1">
      <c r="A23" s="17">
        <f t="shared" si="0"/>
        <v>12</v>
      </c>
      <c r="B23" s="32" t="s">
        <v>91</v>
      </c>
      <c r="C23" s="35" t="s">
        <v>41</v>
      </c>
      <c r="D23" s="33" t="s">
        <v>36</v>
      </c>
      <c r="E23" s="28" t="s">
        <v>36</v>
      </c>
      <c r="F23" s="28" t="s">
        <v>36</v>
      </c>
      <c r="G23" s="28"/>
      <c r="H23" s="28"/>
      <c r="I23" s="28"/>
      <c r="J23" s="29"/>
      <c r="K23" s="40" t="s">
        <v>12</v>
      </c>
      <c r="L23" s="26" t="s">
        <v>24</v>
      </c>
      <c r="M23" s="26">
        <v>48</v>
      </c>
      <c r="N23" s="65">
        <v>23000</v>
      </c>
      <c r="O23" s="82">
        <f>N23/P5</f>
        <v>209.0909090909091</v>
      </c>
      <c r="P23" s="73"/>
      <c r="Q23" s="78"/>
      <c r="R23" s="78"/>
    </row>
    <row r="24" spans="1:18" s="8" customFormat="1" ht="15.75" customHeight="1">
      <c r="A24" s="17">
        <f t="shared" si="0"/>
        <v>13</v>
      </c>
      <c r="B24" s="32" t="s">
        <v>92</v>
      </c>
      <c r="C24" s="35" t="s">
        <v>41</v>
      </c>
      <c r="D24" s="33" t="s">
        <v>36</v>
      </c>
      <c r="E24" s="28" t="s">
        <v>36</v>
      </c>
      <c r="F24" s="28" t="s">
        <v>36</v>
      </c>
      <c r="G24" s="28"/>
      <c r="H24" s="28"/>
      <c r="I24" s="28"/>
      <c r="J24" s="29"/>
      <c r="K24" s="40" t="s">
        <v>12</v>
      </c>
      <c r="L24" s="26" t="s">
        <v>25</v>
      </c>
      <c r="M24" s="26">
        <v>48</v>
      </c>
      <c r="N24" s="65">
        <v>34000</v>
      </c>
      <c r="O24" s="82">
        <f>N24/P5</f>
        <v>309.09090909090907</v>
      </c>
      <c r="P24" s="73"/>
      <c r="Q24" s="78"/>
      <c r="R24" s="78"/>
    </row>
    <row r="25" spans="1:18" s="8" customFormat="1" ht="15.75" customHeight="1">
      <c r="A25" s="17">
        <f t="shared" si="0"/>
        <v>14</v>
      </c>
      <c r="B25" s="32" t="s">
        <v>60</v>
      </c>
      <c r="C25" s="35" t="s">
        <v>42</v>
      </c>
      <c r="D25" s="33" t="s">
        <v>36</v>
      </c>
      <c r="E25" s="28" t="s">
        <v>36</v>
      </c>
      <c r="F25" s="28" t="s">
        <v>36</v>
      </c>
      <c r="G25" s="28"/>
      <c r="H25" s="28"/>
      <c r="I25" s="28"/>
      <c r="J25" s="29" t="s">
        <v>36</v>
      </c>
      <c r="K25" s="40" t="s">
        <v>12</v>
      </c>
      <c r="L25" s="26" t="s">
        <v>24</v>
      </c>
      <c r="M25" s="26">
        <v>48</v>
      </c>
      <c r="N25" s="65">
        <v>9100</v>
      </c>
      <c r="O25" s="82">
        <f>N25/P5</f>
        <v>82.72727272727273</v>
      </c>
      <c r="P25" s="73"/>
      <c r="Q25" s="78"/>
      <c r="R25" s="78"/>
    </row>
    <row r="26" spans="1:18" s="8" customFormat="1" ht="15.75" customHeight="1">
      <c r="A26" s="17">
        <f t="shared" si="0"/>
        <v>15</v>
      </c>
      <c r="B26" s="32" t="s">
        <v>128</v>
      </c>
      <c r="C26" s="35" t="s">
        <v>129</v>
      </c>
      <c r="D26" s="33" t="s">
        <v>36</v>
      </c>
      <c r="E26" s="28" t="s">
        <v>36</v>
      </c>
      <c r="F26" s="28" t="s">
        <v>36</v>
      </c>
      <c r="G26" s="28"/>
      <c r="H26" s="28"/>
      <c r="I26" s="28"/>
      <c r="J26" s="29"/>
      <c r="K26" s="40" t="s">
        <v>12</v>
      </c>
      <c r="L26" s="26" t="s">
        <v>130</v>
      </c>
      <c r="M26" s="26">
        <v>49</v>
      </c>
      <c r="N26" s="65"/>
      <c r="O26" s="82">
        <f>60000/275</f>
        <v>218.1818181818182</v>
      </c>
      <c r="P26" s="73"/>
      <c r="Q26" s="78"/>
      <c r="R26" s="78"/>
    </row>
    <row r="27" spans="1:18" s="8" customFormat="1" ht="15.75" customHeight="1">
      <c r="A27" s="17">
        <f t="shared" si="0"/>
        <v>16</v>
      </c>
      <c r="B27" s="32" t="s">
        <v>61</v>
      </c>
      <c r="C27" s="35" t="s">
        <v>42</v>
      </c>
      <c r="D27" s="33" t="s">
        <v>36</v>
      </c>
      <c r="E27" s="28" t="s">
        <v>36</v>
      </c>
      <c r="F27" s="28"/>
      <c r="G27" s="28"/>
      <c r="H27" s="28" t="s">
        <v>36</v>
      </c>
      <c r="I27" s="28"/>
      <c r="J27" s="29" t="s">
        <v>36</v>
      </c>
      <c r="K27" s="40" t="s">
        <v>38</v>
      </c>
      <c r="L27" s="26" t="s">
        <v>26</v>
      </c>
      <c r="M27" s="26">
        <v>50</v>
      </c>
      <c r="N27" s="65">
        <v>4200</v>
      </c>
      <c r="O27" s="82">
        <f>N27/P5</f>
        <v>38.18181818181818</v>
      </c>
      <c r="P27" s="73"/>
      <c r="Q27" s="78"/>
      <c r="R27" s="78"/>
    </row>
    <row r="28" spans="1:18" s="8" customFormat="1" ht="15.75" customHeight="1">
      <c r="A28" s="17">
        <f t="shared" si="0"/>
        <v>17</v>
      </c>
      <c r="B28" s="32" t="s">
        <v>62</v>
      </c>
      <c r="C28" s="35" t="s">
        <v>42</v>
      </c>
      <c r="D28" s="33" t="s">
        <v>36</v>
      </c>
      <c r="E28" s="28" t="s">
        <v>36</v>
      </c>
      <c r="F28" s="28"/>
      <c r="G28" s="28"/>
      <c r="H28" s="28" t="s">
        <v>36</v>
      </c>
      <c r="I28" s="28"/>
      <c r="J28" s="29" t="s">
        <v>36</v>
      </c>
      <c r="K28" s="40" t="s">
        <v>38</v>
      </c>
      <c r="L28" s="26" t="s">
        <v>27</v>
      </c>
      <c r="M28" s="26">
        <v>15</v>
      </c>
      <c r="N28" s="65">
        <v>13800</v>
      </c>
      <c r="O28" s="82">
        <f>N28/P5</f>
        <v>125.45454545454545</v>
      </c>
      <c r="P28" s="73"/>
      <c r="Q28" s="78"/>
      <c r="R28" s="78"/>
    </row>
    <row r="29" spans="1:18" s="8" customFormat="1" ht="15.75" customHeight="1">
      <c r="A29" s="17">
        <f t="shared" si="0"/>
        <v>18</v>
      </c>
      <c r="B29" s="32" t="s">
        <v>62</v>
      </c>
      <c r="C29" s="35" t="s">
        <v>42</v>
      </c>
      <c r="D29" s="33" t="s">
        <v>36</v>
      </c>
      <c r="E29" s="28" t="s">
        <v>36</v>
      </c>
      <c r="F29" s="28"/>
      <c r="G29" s="28"/>
      <c r="H29" s="28" t="s">
        <v>36</v>
      </c>
      <c r="I29" s="28"/>
      <c r="J29" s="29" t="s">
        <v>36</v>
      </c>
      <c r="K29" s="40" t="s">
        <v>38</v>
      </c>
      <c r="L29" s="26" t="s">
        <v>28</v>
      </c>
      <c r="M29" s="26">
        <v>7</v>
      </c>
      <c r="N29" s="65">
        <v>31700</v>
      </c>
      <c r="O29" s="82">
        <f>N29/P5</f>
        <v>288.1818181818182</v>
      </c>
      <c r="P29" s="73"/>
      <c r="Q29" s="78"/>
      <c r="R29" s="78"/>
    </row>
    <row r="30" spans="1:18" s="8" customFormat="1" ht="15.75" customHeight="1">
      <c r="A30" s="17">
        <f t="shared" si="0"/>
        <v>19</v>
      </c>
      <c r="B30" s="32" t="s">
        <v>63</v>
      </c>
      <c r="C30" s="35" t="s">
        <v>42</v>
      </c>
      <c r="D30" s="33" t="s">
        <v>36</v>
      </c>
      <c r="E30" s="28"/>
      <c r="F30" s="28" t="s">
        <v>36</v>
      </c>
      <c r="G30" s="28"/>
      <c r="H30" s="28"/>
      <c r="I30" s="28"/>
      <c r="J30" s="29"/>
      <c r="K30" s="40" t="s">
        <v>12</v>
      </c>
      <c r="L30" s="26" t="s">
        <v>24</v>
      </c>
      <c r="M30" s="26">
        <v>48</v>
      </c>
      <c r="N30" s="65">
        <v>14300</v>
      </c>
      <c r="O30" s="82">
        <f>N30/P5</f>
        <v>130</v>
      </c>
      <c r="P30" s="73"/>
      <c r="Q30" s="78"/>
      <c r="R30" s="78"/>
    </row>
    <row r="31" spans="1:18" s="8" customFormat="1" ht="15.75" customHeight="1">
      <c r="A31" s="17">
        <f t="shared" si="0"/>
        <v>20</v>
      </c>
      <c r="B31" s="32" t="s">
        <v>64</v>
      </c>
      <c r="C31" s="35" t="s">
        <v>42</v>
      </c>
      <c r="D31" s="33" t="s">
        <v>36</v>
      </c>
      <c r="E31" s="28" t="s">
        <v>36</v>
      </c>
      <c r="F31" s="28"/>
      <c r="G31" s="28"/>
      <c r="H31" s="28" t="s">
        <v>36</v>
      </c>
      <c r="I31" s="28"/>
      <c r="J31" s="29" t="s">
        <v>36</v>
      </c>
      <c r="K31" s="40" t="s">
        <v>38</v>
      </c>
      <c r="L31" s="26" t="s">
        <v>26</v>
      </c>
      <c r="M31" s="26">
        <v>50</v>
      </c>
      <c r="N31" s="65">
        <v>5400</v>
      </c>
      <c r="O31" s="82">
        <f>N31/P5</f>
        <v>49.09090909090909</v>
      </c>
      <c r="P31" s="73"/>
      <c r="Q31" s="78"/>
      <c r="R31" s="78"/>
    </row>
    <row r="32" spans="1:18" s="8" customFormat="1" ht="15.75" customHeight="1">
      <c r="A32" s="17">
        <f t="shared" si="0"/>
        <v>21</v>
      </c>
      <c r="B32" s="32" t="s">
        <v>65</v>
      </c>
      <c r="C32" s="35" t="s">
        <v>42</v>
      </c>
      <c r="D32" s="33" t="s">
        <v>36</v>
      </c>
      <c r="E32" s="28" t="s">
        <v>36</v>
      </c>
      <c r="F32" s="28"/>
      <c r="G32" s="28"/>
      <c r="H32" s="28" t="s">
        <v>36</v>
      </c>
      <c r="I32" s="28"/>
      <c r="J32" s="29" t="s">
        <v>36</v>
      </c>
      <c r="K32" s="40" t="s">
        <v>38</v>
      </c>
      <c r="L32" s="26" t="s">
        <v>27</v>
      </c>
      <c r="M32" s="26">
        <v>15</v>
      </c>
      <c r="N32" s="65">
        <v>18200</v>
      </c>
      <c r="O32" s="82">
        <f>N32/P5</f>
        <v>165.45454545454547</v>
      </c>
      <c r="P32" s="73"/>
      <c r="Q32" s="78"/>
      <c r="R32" s="78"/>
    </row>
    <row r="33" spans="1:18" s="8" customFormat="1" ht="15.75" customHeight="1">
      <c r="A33" s="17">
        <f t="shared" si="0"/>
        <v>22</v>
      </c>
      <c r="B33" s="32" t="s">
        <v>64</v>
      </c>
      <c r="C33" s="35" t="s">
        <v>42</v>
      </c>
      <c r="D33" s="33" t="s">
        <v>36</v>
      </c>
      <c r="E33" s="28" t="s">
        <v>36</v>
      </c>
      <c r="F33" s="28"/>
      <c r="G33" s="28"/>
      <c r="H33" s="28" t="s">
        <v>36</v>
      </c>
      <c r="I33" s="28"/>
      <c r="J33" s="29" t="s">
        <v>36</v>
      </c>
      <c r="K33" s="40" t="s">
        <v>38</v>
      </c>
      <c r="L33" s="26" t="s">
        <v>28</v>
      </c>
      <c r="M33" s="26">
        <v>7</v>
      </c>
      <c r="N33" s="65">
        <v>42900</v>
      </c>
      <c r="O33" s="82">
        <f>N33/P5</f>
        <v>390</v>
      </c>
      <c r="P33" s="73"/>
      <c r="Q33" s="78"/>
      <c r="R33" s="78"/>
    </row>
    <row r="34" spans="1:18" s="8" customFormat="1" ht="15.75" customHeight="1">
      <c r="A34" s="17">
        <f t="shared" si="0"/>
        <v>23</v>
      </c>
      <c r="B34" s="32" t="s">
        <v>66</v>
      </c>
      <c r="C34" s="35" t="s">
        <v>42</v>
      </c>
      <c r="D34" s="33" t="s">
        <v>36</v>
      </c>
      <c r="E34" s="28" t="s">
        <v>36</v>
      </c>
      <c r="F34" s="28" t="s">
        <v>36</v>
      </c>
      <c r="G34" s="28"/>
      <c r="H34" s="28" t="s">
        <v>36</v>
      </c>
      <c r="I34" s="28"/>
      <c r="J34" s="29"/>
      <c r="K34" s="40" t="s">
        <v>12</v>
      </c>
      <c r="L34" s="26" t="s">
        <v>29</v>
      </c>
      <c r="M34" s="26">
        <v>12</v>
      </c>
      <c r="N34" s="65">
        <v>41600</v>
      </c>
      <c r="O34" s="82">
        <f>N34/P5</f>
        <v>378.1818181818182</v>
      </c>
      <c r="P34" s="73"/>
      <c r="Q34" s="78"/>
      <c r="R34" s="78"/>
    </row>
    <row r="35" spans="1:18" s="8" customFormat="1" ht="15.75" customHeight="1">
      <c r="A35" s="17">
        <f t="shared" si="0"/>
        <v>24</v>
      </c>
      <c r="B35" s="32" t="s">
        <v>67</v>
      </c>
      <c r="C35" s="35" t="s">
        <v>55</v>
      </c>
      <c r="D35" s="33" t="s">
        <v>36</v>
      </c>
      <c r="E35" s="28"/>
      <c r="F35" s="28" t="s">
        <v>36</v>
      </c>
      <c r="G35" s="28"/>
      <c r="H35" s="28" t="s">
        <v>36</v>
      </c>
      <c r="I35" s="28"/>
      <c r="J35" s="29" t="s">
        <v>36</v>
      </c>
      <c r="K35" s="40" t="s">
        <v>38</v>
      </c>
      <c r="L35" s="26" t="s">
        <v>26</v>
      </c>
      <c r="M35" s="26">
        <v>50</v>
      </c>
      <c r="N35" s="65">
        <v>7000</v>
      </c>
      <c r="O35" s="82">
        <f>N35/P5</f>
        <v>63.63636363636363</v>
      </c>
      <c r="P35" s="73"/>
      <c r="Q35" s="78"/>
      <c r="R35" s="78"/>
    </row>
    <row r="36" spans="1:18" s="8" customFormat="1" ht="15.75" customHeight="1">
      <c r="A36" s="17">
        <f t="shared" si="0"/>
        <v>25</v>
      </c>
      <c r="B36" s="32" t="s">
        <v>68</v>
      </c>
      <c r="C36" s="35" t="s">
        <v>55</v>
      </c>
      <c r="D36" s="33" t="s">
        <v>36</v>
      </c>
      <c r="E36" s="28"/>
      <c r="F36" s="28" t="s">
        <v>36</v>
      </c>
      <c r="G36" s="28"/>
      <c r="H36" s="28" t="s">
        <v>36</v>
      </c>
      <c r="I36" s="28"/>
      <c r="J36" s="29" t="s">
        <v>36</v>
      </c>
      <c r="K36" s="40" t="s">
        <v>38</v>
      </c>
      <c r="L36" s="26" t="s">
        <v>30</v>
      </c>
      <c r="M36" s="26">
        <v>15</v>
      </c>
      <c r="N36" s="65">
        <v>30000</v>
      </c>
      <c r="O36" s="82">
        <f>N36/P5</f>
        <v>272.72727272727275</v>
      </c>
      <c r="P36" s="73"/>
      <c r="Q36" s="78"/>
      <c r="R36" s="78"/>
    </row>
    <row r="37" spans="1:18" s="8" customFormat="1" ht="14.25" customHeight="1">
      <c r="A37" s="17">
        <f t="shared" si="0"/>
        <v>26</v>
      </c>
      <c r="B37" s="32" t="s">
        <v>69</v>
      </c>
      <c r="C37" s="35" t="s">
        <v>55</v>
      </c>
      <c r="D37" s="33" t="s">
        <v>36</v>
      </c>
      <c r="E37" s="28"/>
      <c r="F37" s="28" t="s">
        <v>36</v>
      </c>
      <c r="G37" s="28"/>
      <c r="H37" s="28" t="s">
        <v>36</v>
      </c>
      <c r="I37" s="28"/>
      <c r="J37" s="29" t="s">
        <v>36</v>
      </c>
      <c r="K37" s="40" t="s">
        <v>38</v>
      </c>
      <c r="L37" s="26" t="s">
        <v>28</v>
      </c>
      <c r="M37" s="26">
        <v>7</v>
      </c>
      <c r="N37" s="65">
        <v>55000</v>
      </c>
      <c r="O37" s="82">
        <f>N37/P5</f>
        <v>500</v>
      </c>
      <c r="P37" s="73"/>
      <c r="Q37" s="78"/>
      <c r="R37" s="78"/>
    </row>
    <row r="38" spans="1:18" s="8" customFormat="1" ht="15.75" customHeight="1">
      <c r="A38" s="23"/>
      <c r="B38" s="22" t="s">
        <v>4</v>
      </c>
      <c r="C38" s="34"/>
      <c r="D38" s="41"/>
      <c r="E38" s="41"/>
      <c r="F38" s="41"/>
      <c r="G38" s="41"/>
      <c r="H38" s="41"/>
      <c r="I38" s="41"/>
      <c r="J38" s="41"/>
      <c r="K38" s="42"/>
      <c r="L38" s="43"/>
      <c r="M38" s="44"/>
      <c r="N38" s="67"/>
      <c r="O38" s="82">
        <f>N38/P5</f>
        <v>0</v>
      </c>
      <c r="P38" s="73"/>
      <c r="Q38" s="78"/>
      <c r="R38" s="78"/>
    </row>
    <row r="39" spans="1:18" s="8" customFormat="1" ht="15.75" customHeight="1">
      <c r="A39" s="17">
        <v>27</v>
      </c>
      <c r="B39" s="32" t="s">
        <v>70</v>
      </c>
      <c r="C39" s="35" t="s">
        <v>43</v>
      </c>
      <c r="D39" s="33" t="s">
        <v>36</v>
      </c>
      <c r="E39" s="28"/>
      <c r="F39" s="28"/>
      <c r="G39" s="28"/>
      <c r="H39" s="28"/>
      <c r="I39" s="28"/>
      <c r="J39" s="29"/>
      <c r="K39" s="40" t="s">
        <v>12</v>
      </c>
      <c r="L39" s="26" t="s">
        <v>24</v>
      </c>
      <c r="M39" s="26">
        <v>48</v>
      </c>
      <c r="N39" s="65">
        <v>11700</v>
      </c>
      <c r="O39" s="82">
        <f>N39/P5</f>
        <v>106.36363636363636</v>
      </c>
      <c r="P39" s="73"/>
      <c r="Q39" s="78"/>
      <c r="R39" s="78"/>
    </row>
    <row r="40" spans="1:18" s="8" customFormat="1" ht="15.75" customHeight="1">
      <c r="A40" s="17">
        <f aca="true" t="shared" si="1" ref="A40:A45">A39+1</f>
        <v>28</v>
      </c>
      <c r="B40" s="32" t="s">
        <v>71</v>
      </c>
      <c r="C40" s="35" t="s">
        <v>43</v>
      </c>
      <c r="D40" s="33" t="s">
        <v>36</v>
      </c>
      <c r="E40" s="28"/>
      <c r="F40" s="28" t="s">
        <v>36</v>
      </c>
      <c r="G40" s="28"/>
      <c r="H40" s="28"/>
      <c r="I40" s="28"/>
      <c r="J40" s="29"/>
      <c r="K40" s="40" t="s">
        <v>12</v>
      </c>
      <c r="L40" s="26" t="s">
        <v>24</v>
      </c>
      <c r="M40" s="26">
        <v>48</v>
      </c>
      <c r="N40" s="65">
        <v>15019</v>
      </c>
      <c r="O40" s="82">
        <f>N40/P5</f>
        <v>136.53636363636363</v>
      </c>
      <c r="P40" s="73"/>
      <c r="Q40" s="78"/>
      <c r="R40" s="78"/>
    </row>
    <row r="41" spans="1:18" s="8" customFormat="1" ht="15.75" customHeight="1">
      <c r="A41" s="17">
        <f t="shared" si="1"/>
        <v>29</v>
      </c>
      <c r="B41" s="59" t="s">
        <v>116</v>
      </c>
      <c r="C41" s="60" t="s">
        <v>118</v>
      </c>
      <c r="D41" s="33" t="s">
        <v>36</v>
      </c>
      <c r="E41" s="28" t="s">
        <v>36</v>
      </c>
      <c r="F41" s="28"/>
      <c r="G41" s="28"/>
      <c r="H41" s="28"/>
      <c r="I41" s="28"/>
      <c r="J41" s="29"/>
      <c r="K41" s="26" t="s">
        <v>12</v>
      </c>
      <c r="L41" s="26" t="s">
        <v>24</v>
      </c>
      <c r="M41" s="26">
        <v>48</v>
      </c>
      <c r="N41" s="66">
        <v>66300</v>
      </c>
      <c r="O41" s="82">
        <f>N41/P5</f>
        <v>602.7272727272727</v>
      </c>
      <c r="P41" s="73"/>
      <c r="Q41" s="78"/>
      <c r="R41" s="78"/>
    </row>
    <row r="42" spans="1:18" s="8" customFormat="1" ht="15.75" customHeight="1">
      <c r="A42" s="17">
        <f t="shared" si="1"/>
        <v>30</v>
      </c>
      <c r="B42" s="59" t="s">
        <v>117</v>
      </c>
      <c r="C42" s="60" t="s">
        <v>119</v>
      </c>
      <c r="D42" s="33" t="s">
        <v>36</v>
      </c>
      <c r="E42" s="28" t="s">
        <v>36</v>
      </c>
      <c r="F42" s="28"/>
      <c r="G42" s="28"/>
      <c r="H42" s="28"/>
      <c r="I42" s="28"/>
      <c r="J42" s="29"/>
      <c r="K42" s="26" t="s">
        <v>12</v>
      </c>
      <c r="L42" s="26" t="s">
        <v>24</v>
      </c>
      <c r="M42" s="26">
        <v>48</v>
      </c>
      <c r="N42" s="66">
        <v>68900</v>
      </c>
      <c r="O42" s="82">
        <f>N42/P5</f>
        <v>626.3636363636364</v>
      </c>
      <c r="P42" s="73"/>
      <c r="Q42" s="78"/>
      <c r="R42" s="78"/>
    </row>
    <row r="43" spans="1:18" s="8" customFormat="1" ht="15.75" customHeight="1">
      <c r="A43" s="17">
        <f t="shared" si="1"/>
        <v>31</v>
      </c>
      <c r="B43" s="32" t="s">
        <v>72</v>
      </c>
      <c r="C43" s="35" t="s">
        <v>44</v>
      </c>
      <c r="F43" s="28" t="s">
        <v>36</v>
      </c>
      <c r="G43" s="28"/>
      <c r="H43" s="28" t="s">
        <v>36</v>
      </c>
      <c r="I43" s="28"/>
      <c r="J43" s="29" t="s">
        <v>36</v>
      </c>
      <c r="K43" s="40" t="s">
        <v>12</v>
      </c>
      <c r="L43" s="26" t="s">
        <v>24</v>
      </c>
      <c r="M43" s="26">
        <v>48</v>
      </c>
      <c r="N43" s="65">
        <v>4000</v>
      </c>
      <c r="O43" s="82">
        <f>N43/P5</f>
        <v>36.36363636363637</v>
      </c>
      <c r="P43" s="73"/>
      <c r="Q43" s="78"/>
      <c r="R43" s="78"/>
    </row>
    <row r="44" spans="1:18" s="8" customFormat="1" ht="15.75" customHeight="1">
      <c r="A44" s="17">
        <f t="shared" si="1"/>
        <v>32</v>
      </c>
      <c r="B44" s="32" t="s">
        <v>73</v>
      </c>
      <c r="C44" s="35" t="s">
        <v>45</v>
      </c>
      <c r="D44" s="33" t="s">
        <v>36</v>
      </c>
      <c r="E44" s="28"/>
      <c r="F44" s="28" t="s">
        <v>36</v>
      </c>
      <c r="G44" s="28"/>
      <c r="H44" s="28"/>
      <c r="I44" s="28"/>
      <c r="J44" s="29" t="s">
        <v>36</v>
      </c>
      <c r="K44" s="40" t="s">
        <v>12</v>
      </c>
      <c r="L44" s="26" t="s">
        <v>24</v>
      </c>
      <c r="M44" s="26">
        <v>48</v>
      </c>
      <c r="N44" s="65">
        <v>11000</v>
      </c>
      <c r="O44" s="82">
        <f>N44/P5</f>
        <v>100</v>
      </c>
      <c r="P44" s="73"/>
      <c r="Q44" s="78"/>
      <c r="R44" s="78"/>
    </row>
    <row r="45" spans="1:18" s="8" customFormat="1" ht="15.75" customHeight="1">
      <c r="A45" s="17">
        <f t="shared" si="1"/>
        <v>33</v>
      </c>
      <c r="B45" s="32" t="s">
        <v>15</v>
      </c>
      <c r="C45" s="35" t="s">
        <v>46</v>
      </c>
      <c r="D45" s="33" t="s">
        <v>36</v>
      </c>
      <c r="E45" s="28" t="s">
        <v>36</v>
      </c>
      <c r="F45" s="28"/>
      <c r="G45" s="28"/>
      <c r="H45" s="28"/>
      <c r="I45" s="28"/>
      <c r="J45" s="29"/>
      <c r="K45" s="40" t="s">
        <v>12</v>
      </c>
      <c r="L45" s="26" t="s">
        <v>24</v>
      </c>
      <c r="M45" s="26">
        <v>48</v>
      </c>
      <c r="N45" s="65">
        <v>10000</v>
      </c>
      <c r="O45" s="82">
        <f>N45/P5</f>
        <v>90.9090909090909</v>
      </c>
      <c r="P45" s="73"/>
      <c r="Q45" s="78"/>
      <c r="R45" s="78"/>
    </row>
    <row r="46" spans="1:18" s="8" customFormat="1" ht="15.75" customHeight="1">
      <c r="A46" s="108"/>
      <c r="B46" s="53"/>
      <c r="C46" s="105"/>
      <c r="D46" s="54"/>
      <c r="E46" s="54"/>
      <c r="F46" s="54"/>
      <c r="G46" s="54"/>
      <c r="H46" s="54"/>
      <c r="I46" s="54"/>
      <c r="J46" s="55"/>
      <c r="K46" s="43"/>
      <c r="L46" s="106"/>
      <c r="M46" s="106"/>
      <c r="N46" s="107"/>
      <c r="O46" s="82"/>
      <c r="P46" s="73"/>
      <c r="Q46" s="78"/>
      <c r="R46" s="78"/>
    </row>
    <row r="47" spans="1:18" s="8" customFormat="1" ht="15.75" customHeight="1">
      <c r="A47" s="110"/>
      <c r="B47" s="15" t="s">
        <v>134</v>
      </c>
      <c r="C47" s="35" t="s">
        <v>135</v>
      </c>
      <c r="D47" s="28"/>
      <c r="E47" s="28"/>
      <c r="F47" s="28"/>
      <c r="G47" s="28"/>
      <c r="H47" s="28" t="s">
        <v>36</v>
      </c>
      <c r="I47" s="28"/>
      <c r="J47" s="29"/>
      <c r="K47" s="40" t="s">
        <v>12</v>
      </c>
      <c r="L47" s="26" t="s">
        <v>136</v>
      </c>
      <c r="M47" s="26">
        <v>12</v>
      </c>
      <c r="N47" s="107"/>
      <c r="O47" s="82">
        <v>1186.81</v>
      </c>
      <c r="P47" s="73"/>
      <c r="Q47" s="78"/>
      <c r="R47" s="78"/>
    </row>
    <row r="48" spans="1:18" s="8" customFormat="1" ht="15.75" customHeight="1">
      <c r="A48" s="109"/>
      <c r="B48" s="22" t="s">
        <v>17</v>
      </c>
      <c r="C48" s="22"/>
      <c r="D48" s="41"/>
      <c r="E48" s="41"/>
      <c r="F48" s="41"/>
      <c r="G48" s="41"/>
      <c r="H48" s="41"/>
      <c r="I48" s="41"/>
      <c r="J48" s="41"/>
      <c r="K48" s="42"/>
      <c r="L48" s="43"/>
      <c r="M48" s="44"/>
      <c r="N48" s="67"/>
      <c r="O48" s="82">
        <f>N48/P5</f>
        <v>0</v>
      </c>
      <c r="P48" s="73"/>
      <c r="Q48" s="78"/>
      <c r="R48" s="78"/>
    </row>
    <row r="49" spans="1:18" s="8" customFormat="1" ht="15.75" customHeight="1">
      <c r="A49" s="17">
        <v>34</v>
      </c>
      <c r="B49" s="15" t="s">
        <v>93</v>
      </c>
      <c r="C49" s="15"/>
      <c r="D49" s="28" t="s">
        <v>36</v>
      </c>
      <c r="E49" s="28" t="s">
        <v>36</v>
      </c>
      <c r="F49" s="28" t="s">
        <v>36</v>
      </c>
      <c r="G49" s="28" t="s">
        <v>36</v>
      </c>
      <c r="H49" s="28" t="s">
        <v>36</v>
      </c>
      <c r="I49" s="28"/>
      <c r="J49" s="29" t="s">
        <v>36</v>
      </c>
      <c r="K49" s="40" t="s">
        <v>12</v>
      </c>
      <c r="L49" s="26" t="s">
        <v>24</v>
      </c>
      <c r="M49" s="26">
        <v>48</v>
      </c>
      <c r="N49" s="65">
        <v>3300</v>
      </c>
      <c r="O49" s="82">
        <f>N49/P5</f>
        <v>30</v>
      </c>
      <c r="P49" s="73"/>
      <c r="Q49" s="78"/>
      <c r="R49" s="78"/>
    </row>
    <row r="50" spans="1:18" s="8" customFormat="1" ht="15.75" customHeight="1">
      <c r="A50" s="17">
        <f t="shared" si="0"/>
        <v>35</v>
      </c>
      <c r="B50" s="15" t="s">
        <v>93</v>
      </c>
      <c r="C50" s="15"/>
      <c r="D50" s="28" t="s">
        <v>36</v>
      </c>
      <c r="E50" s="28" t="s">
        <v>36</v>
      </c>
      <c r="F50" s="28" t="s">
        <v>36</v>
      </c>
      <c r="G50" s="28" t="s">
        <v>36</v>
      </c>
      <c r="H50" s="28" t="s">
        <v>36</v>
      </c>
      <c r="I50" s="28"/>
      <c r="J50" s="29" t="s">
        <v>36</v>
      </c>
      <c r="K50" s="40" t="s">
        <v>12</v>
      </c>
      <c r="L50" s="26" t="s">
        <v>25</v>
      </c>
      <c r="M50" s="26">
        <v>48</v>
      </c>
      <c r="N50" s="65">
        <v>5800</v>
      </c>
      <c r="O50" s="82">
        <f>N50/P5</f>
        <v>52.72727272727273</v>
      </c>
      <c r="P50" s="73"/>
      <c r="Q50" s="78"/>
      <c r="R50" s="78"/>
    </row>
    <row r="51" spans="1:18" s="8" customFormat="1" ht="15.75" customHeight="1">
      <c r="A51" s="17">
        <f t="shared" si="0"/>
        <v>36</v>
      </c>
      <c r="B51" s="15" t="s">
        <v>74</v>
      </c>
      <c r="C51" s="15"/>
      <c r="D51" s="28" t="s">
        <v>36</v>
      </c>
      <c r="E51" s="28" t="s">
        <v>36</v>
      </c>
      <c r="F51" s="28" t="s">
        <v>36</v>
      </c>
      <c r="G51" s="28" t="s">
        <v>36</v>
      </c>
      <c r="H51" s="28" t="s">
        <v>36</v>
      </c>
      <c r="I51" s="28"/>
      <c r="J51" s="29" t="s">
        <v>36</v>
      </c>
      <c r="K51" s="40" t="s">
        <v>12</v>
      </c>
      <c r="L51" s="26" t="s">
        <v>24</v>
      </c>
      <c r="M51" s="26">
        <v>48</v>
      </c>
      <c r="N51" s="65"/>
      <c r="O51" s="82">
        <f>N51/P5</f>
        <v>0</v>
      </c>
      <c r="P51" s="73"/>
      <c r="Q51" s="78"/>
      <c r="R51" s="78"/>
    </row>
    <row r="52" spans="1:18" s="8" customFormat="1" ht="15.75" customHeight="1">
      <c r="A52" s="17">
        <f t="shared" si="0"/>
        <v>37</v>
      </c>
      <c r="B52" s="15" t="s">
        <v>74</v>
      </c>
      <c r="C52" s="15"/>
      <c r="D52" s="28" t="s">
        <v>36</v>
      </c>
      <c r="E52" s="28" t="s">
        <v>36</v>
      </c>
      <c r="F52" s="28" t="s">
        <v>36</v>
      </c>
      <c r="G52" s="28" t="s">
        <v>36</v>
      </c>
      <c r="H52" s="28" t="s">
        <v>36</v>
      </c>
      <c r="I52" s="28"/>
      <c r="J52" s="29" t="s">
        <v>36</v>
      </c>
      <c r="K52" s="40" t="s">
        <v>12</v>
      </c>
      <c r="L52" s="26" t="s">
        <v>31</v>
      </c>
      <c r="M52" s="26">
        <v>24</v>
      </c>
      <c r="N52" s="65"/>
      <c r="O52" s="82">
        <f>N52/P5</f>
        <v>0</v>
      </c>
      <c r="P52" s="73"/>
      <c r="Q52" s="78"/>
      <c r="R52" s="78"/>
    </row>
    <row r="53" spans="1:18" s="8" customFormat="1" ht="15.75" customHeight="1">
      <c r="A53" s="17">
        <f t="shared" si="0"/>
        <v>38</v>
      </c>
      <c r="B53" s="15" t="s">
        <v>75</v>
      </c>
      <c r="C53" s="15"/>
      <c r="D53" s="28" t="s">
        <v>36</v>
      </c>
      <c r="E53" s="28" t="s">
        <v>36</v>
      </c>
      <c r="F53" s="28" t="s">
        <v>36</v>
      </c>
      <c r="G53" s="28" t="s">
        <v>36</v>
      </c>
      <c r="H53" s="28" t="s">
        <v>36</v>
      </c>
      <c r="I53" s="28"/>
      <c r="J53" s="29" t="s">
        <v>36</v>
      </c>
      <c r="K53" s="40" t="s">
        <v>12</v>
      </c>
      <c r="L53" s="26" t="s">
        <v>31</v>
      </c>
      <c r="M53" s="26">
        <v>24</v>
      </c>
      <c r="N53" s="65">
        <v>4100</v>
      </c>
      <c r="O53" s="82">
        <f>N53/P5</f>
        <v>37.27272727272727</v>
      </c>
      <c r="P53" s="73"/>
      <c r="Q53" s="78"/>
      <c r="R53" s="78"/>
    </row>
    <row r="54" spans="1:18" s="9" customFormat="1" ht="15.75" customHeight="1">
      <c r="A54" s="17">
        <f t="shared" si="0"/>
        <v>39</v>
      </c>
      <c r="B54" s="15" t="s">
        <v>76</v>
      </c>
      <c r="C54" s="15"/>
      <c r="D54" s="28" t="s">
        <v>36</v>
      </c>
      <c r="E54" s="28" t="s">
        <v>36</v>
      </c>
      <c r="F54" s="28" t="s">
        <v>36</v>
      </c>
      <c r="G54" s="28" t="s">
        <v>36</v>
      </c>
      <c r="H54" s="28" t="s">
        <v>36</v>
      </c>
      <c r="I54" s="28"/>
      <c r="J54" s="29" t="s">
        <v>36</v>
      </c>
      <c r="K54" s="40" t="s">
        <v>12</v>
      </c>
      <c r="L54" s="26" t="s">
        <v>31</v>
      </c>
      <c r="M54" s="26">
        <v>24</v>
      </c>
      <c r="N54" s="65">
        <v>4300</v>
      </c>
      <c r="O54" s="82">
        <f>N54/P5</f>
        <v>39.09090909090909</v>
      </c>
      <c r="P54" s="73"/>
      <c r="Q54" s="78"/>
      <c r="R54" s="78"/>
    </row>
    <row r="55" spans="1:18" s="9" customFormat="1" ht="15.75" customHeight="1">
      <c r="A55" s="17">
        <f t="shared" si="0"/>
        <v>40</v>
      </c>
      <c r="B55" s="15" t="s">
        <v>77</v>
      </c>
      <c r="C55" s="15"/>
      <c r="D55" s="28" t="s">
        <v>36</v>
      </c>
      <c r="E55" s="28" t="s">
        <v>36</v>
      </c>
      <c r="F55" s="28" t="s">
        <v>36</v>
      </c>
      <c r="G55" s="28" t="s">
        <v>36</v>
      </c>
      <c r="H55" s="28" t="s">
        <v>36</v>
      </c>
      <c r="I55" s="28"/>
      <c r="J55" s="29" t="s">
        <v>36</v>
      </c>
      <c r="K55" s="40" t="s">
        <v>12</v>
      </c>
      <c r="L55" s="26" t="s">
        <v>31</v>
      </c>
      <c r="M55" s="26">
        <v>24</v>
      </c>
      <c r="N55" s="65">
        <v>4500</v>
      </c>
      <c r="O55" s="82">
        <f>N55/P5</f>
        <v>40.90909090909091</v>
      </c>
      <c r="P55" s="73"/>
      <c r="Q55" s="78"/>
      <c r="R55" s="78"/>
    </row>
    <row r="56" spans="1:18" s="9" customFormat="1" ht="15.75" customHeight="1">
      <c r="A56" s="17">
        <f t="shared" si="0"/>
        <v>41</v>
      </c>
      <c r="B56" s="15" t="s">
        <v>78</v>
      </c>
      <c r="C56" s="15"/>
      <c r="D56" s="28" t="s">
        <v>36</v>
      </c>
      <c r="E56" s="28" t="s">
        <v>36</v>
      </c>
      <c r="F56" s="28" t="s">
        <v>36</v>
      </c>
      <c r="G56" s="28" t="s">
        <v>36</v>
      </c>
      <c r="H56" s="28" t="s">
        <v>36</v>
      </c>
      <c r="I56" s="28"/>
      <c r="J56" s="29" t="s">
        <v>36</v>
      </c>
      <c r="K56" s="40" t="s">
        <v>12</v>
      </c>
      <c r="L56" s="26" t="s">
        <v>24</v>
      </c>
      <c r="M56" s="26">
        <v>48</v>
      </c>
      <c r="N56" s="65"/>
      <c r="O56" s="82">
        <f>N56/P5</f>
        <v>0</v>
      </c>
      <c r="P56" s="73"/>
      <c r="Q56" s="78"/>
      <c r="R56" s="78"/>
    </row>
    <row r="57" spans="1:18" s="9" customFormat="1" ht="15.75" customHeight="1">
      <c r="A57" s="17">
        <f t="shared" si="0"/>
        <v>42</v>
      </c>
      <c r="B57" s="15" t="s">
        <v>78</v>
      </c>
      <c r="C57" s="15"/>
      <c r="D57" s="28" t="s">
        <v>36</v>
      </c>
      <c r="E57" s="28" t="s">
        <v>36</v>
      </c>
      <c r="F57" s="28" t="s">
        <v>36</v>
      </c>
      <c r="G57" s="28" t="s">
        <v>36</v>
      </c>
      <c r="H57" s="28" t="s">
        <v>36</v>
      </c>
      <c r="I57" s="28"/>
      <c r="J57" s="29" t="s">
        <v>36</v>
      </c>
      <c r="K57" s="40" t="s">
        <v>12</v>
      </c>
      <c r="L57" s="26" t="s">
        <v>31</v>
      </c>
      <c r="M57" s="26">
        <v>24</v>
      </c>
      <c r="N57" s="65">
        <v>4300</v>
      </c>
      <c r="O57" s="82">
        <f>N57/P5</f>
        <v>39.09090909090909</v>
      </c>
      <c r="P57" s="74"/>
      <c r="Q57" s="78"/>
      <c r="R57" s="78"/>
    </row>
    <row r="58" spans="1:18" s="8" customFormat="1" ht="15.75" customHeight="1">
      <c r="A58" s="17">
        <f t="shared" si="0"/>
        <v>43</v>
      </c>
      <c r="B58" s="15" t="s">
        <v>94</v>
      </c>
      <c r="C58" s="15"/>
      <c r="D58" s="28" t="s">
        <v>36</v>
      </c>
      <c r="E58" s="28" t="s">
        <v>36</v>
      </c>
      <c r="F58" s="28" t="s">
        <v>36</v>
      </c>
      <c r="G58" s="28" t="s">
        <v>36</v>
      </c>
      <c r="H58" s="28" t="s">
        <v>36</v>
      </c>
      <c r="I58" s="28" t="s">
        <v>36</v>
      </c>
      <c r="J58" s="29" t="s">
        <v>36</v>
      </c>
      <c r="K58" s="40" t="s">
        <v>12</v>
      </c>
      <c r="L58" s="26" t="s">
        <v>24</v>
      </c>
      <c r="M58" s="26">
        <v>48</v>
      </c>
      <c r="N58" s="65">
        <v>9100</v>
      </c>
      <c r="O58" s="82">
        <f>N58/P5</f>
        <v>82.72727272727273</v>
      </c>
      <c r="P58" s="73"/>
      <c r="Q58" s="78"/>
      <c r="R58" s="78"/>
    </row>
    <row r="59" spans="1:18" s="8" customFormat="1" ht="15.75" customHeight="1">
      <c r="A59" s="17">
        <f t="shared" si="0"/>
        <v>44</v>
      </c>
      <c r="B59" s="15" t="s">
        <v>94</v>
      </c>
      <c r="C59" s="15"/>
      <c r="D59" s="28" t="s">
        <v>36</v>
      </c>
      <c r="E59" s="28" t="s">
        <v>36</v>
      </c>
      <c r="F59" s="28" t="s">
        <v>36</v>
      </c>
      <c r="G59" s="28" t="s">
        <v>36</v>
      </c>
      <c r="H59" s="28" t="s">
        <v>36</v>
      </c>
      <c r="I59" s="28" t="s">
        <v>36</v>
      </c>
      <c r="J59" s="29" t="s">
        <v>36</v>
      </c>
      <c r="K59" s="40" t="s">
        <v>12</v>
      </c>
      <c r="L59" s="26" t="s">
        <v>25</v>
      </c>
      <c r="M59" s="26">
        <v>48</v>
      </c>
      <c r="N59" s="65">
        <v>17000</v>
      </c>
      <c r="O59" s="82">
        <f>N59/P5</f>
        <v>154.54545454545453</v>
      </c>
      <c r="P59" s="73"/>
      <c r="Q59" s="78"/>
      <c r="R59" s="78"/>
    </row>
    <row r="60" spans="1:18" s="8" customFormat="1" ht="15.75" customHeight="1">
      <c r="A60" s="17">
        <f t="shared" si="0"/>
        <v>45</v>
      </c>
      <c r="B60" s="15" t="s">
        <v>79</v>
      </c>
      <c r="C60" s="15"/>
      <c r="D60" s="28" t="s">
        <v>36</v>
      </c>
      <c r="E60" s="28" t="s">
        <v>36</v>
      </c>
      <c r="F60" s="28" t="s">
        <v>36</v>
      </c>
      <c r="G60" s="28" t="s">
        <v>36</v>
      </c>
      <c r="H60" s="28" t="s">
        <v>36</v>
      </c>
      <c r="I60" s="28"/>
      <c r="J60" s="29"/>
      <c r="K60" s="40" t="s">
        <v>12</v>
      </c>
      <c r="L60" s="26" t="s">
        <v>24</v>
      </c>
      <c r="M60" s="26">
        <v>48</v>
      </c>
      <c r="N60" s="65"/>
      <c r="O60" s="82">
        <f>N60/P5</f>
        <v>0</v>
      </c>
      <c r="P60" s="73"/>
      <c r="Q60" s="78"/>
      <c r="R60" s="78"/>
    </row>
    <row r="61" spans="1:18" s="8" customFormat="1" ht="15.75" customHeight="1">
      <c r="A61" s="17">
        <f t="shared" si="0"/>
        <v>46</v>
      </c>
      <c r="B61" s="15" t="s">
        <v>79</v>
      </c>
      <c r="C61" s="15"/>
      <c r="D61" s="28" t="s">
        <v>36</v>
      </c>
      <c r="E61" s="28" t="s">
        <v>36</v>
      </c>
      <c r="F61" s="28" t="s">
        <v>36</v>
      </c>
      <c r="G61" s="28" t="s">
        <v>36</v>
      </c>
      <c r="H61" s="28" t="s">
        <v>36</v>
      </c>
      <c r="I61" s="28"/>
      <c r="J61" s="29"/>
      <c r="K61" s="40" t="s">
        <v>12</v>
      </c>
      <c r="L61" s="26" t="s">
        <v>31</v>
      </c>
      <c r="M61" s="26">
        <v>24</v>
      </c>
      <c r="N61" s="65">
        <v>4100</v>
      </c>
      <c r="O61" s="82">
        <f>N61/P5</f>
        <v>37.27272727272727</v>
      </c>
      <c r="P61" s="73"/>
      <c r="Q61" s="78"/>
      <c r="R61" s="78"/>
    </row>
    <row r="62" spans="1:18" s="9" customFormat="1" ht="15.75" customHeight="1">
      <c r="A62" s="17">
        <f t="shared" si="0"/>
        <v>47</v>
      </c>
      <c r="B62" s="15" t="s">
        <v>80</v>
      </c>
      <c r="C62" s="15"/>
      <c r="D62" s="28" t="s">
        <v>36</v>
      </c>
      <c r="E62" s="28" t="s">
        <v>36</v>
      </c>
      <c r="F62" s="28" t="s">
        <v>36</v>
      </c>
      <c r="G62" s="28" t="s">
        <v>36</v>
      </c>
      <c r="H62" s="28" t="s">
        <v>36</v>
      </c>
      <c r="I62" s="28"/>
      <c r="J62" s="29" t="s">
        <v>36</v>
      </c>
      <c r="K62" s="40" t="s">
        <v>12</v>
      </c>
      <c r="L62" s="26" t="s">
        <v>24</v>
      </c>
      <c r="M62" s="26">
        <v>48</v>
      </c>
      <c r="N62" s="65">
        <v>2800</v>
      </c>
      <c r="O62" s="82">
        <f>N62/P5</f>
        <v>25.454545454545453</v>
      </c>
      <c r="P62" s="73"/>
      <c r="Q62" s="78"/>
      <c r="R62" s="78"/>
    </row>
    <row r="63" spans="1:18" s="9" customFormat="1" ht="15.75" customHeight="1">
      <c r="A63" s="17">
        <f t="shared" si="0"/>
        <v>48</v>
      </c>
      <c r="B63" s="15" t="s">
        <v>80</v>
      </c>
      <c r="C63" s="15"/>
      <c r="D63" s="28" t="s">
        <v>36</v>
      </c>
      <c r="E63" s="28" t="s">
        <v>36</v>
      </c>
      <c r="F63" s="28" t="s">
        <v>36</v>
      </c>
      <c r="G63" s="28" t="s">
        <v>36</v>
      </c>
      <c r="H63" s="28" t="s">
        <v>36</v>
      </c>
      <c r="I63" s="28"/>
      <c r="J63" s="29" t="s">
        <v>36</v>
      </c>
      <c r="K63" s="40" t="s">
        <v>12</v>
      </c>
      <c r="L63" s="26" t="s">
        <v>25</v>
      </c>
      <c r="M63" s="26">
        <v>48</v>
      </c>
      <c r="N63" s="65">
        <v>5200</v>
      </c>
      <c r="O63" s="82">
        <f>N63/P5</f>
        <v>47.27272727272727</v>
      </c>
      <c r="P63" s="73"/>
      <c r="Q63" s="78"/>
      <c r="R63" s="78"/>
    </row>
    <row r="64" spans="1:18" s="9" customFormat="1" ht="15.75" customHeight="1">
      <c r="A64" s="17">
        <f t="shared" si="0"/>
        <v>49</v>
      </c>
      <c r="B64" s="15" t="s">
        <v>81</v>
      </c>
      <c r="C64" s="15"/>
      <c r="D64" s="28" t="s">
        <v>36</v>
      </c>
      <c r="E64" s="28" t="s">
        <v>36</v>
      </c>
      <c r="F64" s="28" t="s">
        <v>36</v>
      </c>
      <c r="G64" s="28" t="s">
        <v>36</v>
      </c>
      <c r="H64" s="28" t="s">
        <v>36</v>
      </c>
      <c r="I64" s="28"/>
      <c r="J64" s="29" t="s">
        <v>36</v>
      </c>
      <c r="K64" s="40" t="s">
        <v>12</v>
      </c>
      <c r="L64" s="26" t="s">
        <v>24</v>
      </c>
      <c r="M64" s="26">
        <v>48</v>
      </c>
      <c r="N64" s="65">
        <v>3000</v>
      </c>
      <c r="O64" s="82">
        <f>N64/P5</f>
        <v>27.272727272727273</v>
      </c>
      <c r="P64" s="73"/>
      <c r="Q64" s="78"/>
      <c r="R64" s="78"/>
    </row>
    <row r="65" spans="1:18" s="9" customFormat="1" ht="15.75" customHeight="1">
      <c r="A65" s="17">
        <f t="shared" si="0"/>
        <v>50</v>
      </c>
      <c r="B65" s="15" t="s">
        <v>82</v>
      </c>
      <c r="C65" s="15"/>
      <c r="D65" s="28" t="s">
        <v>36</v>
      </c>
      <c r="E65" s="28" t="s">
        <v>36</v>
      </c>
      <c r="F65" s="28" t="s">
        <v>36</v>
      </c>
      <c r="G65" s="28" t="s">
        <v>36</v>
      </c>
      <c r="H65" s="28" t="s">
        <v>36</v>
      </c>
      <c r="I65" s="28"/>
      <c r="J65" s="29" t="s">
        <v>36</v>
      </c>
      <c r="K65" s="40" t="s">
        <v>12</v>
      </c>
      <c r="L65" s="26" t="s">
        <v>25</v>
      </c>
      <c r="M65" s="26">
        <v>48</v>
      </c>
      <c r="N65" s="65">
        <v>5500</v>
      </c>
      <c r="O65" s="82">
        <f>N65/P5</f>
        <v>50</v>
      </c>
      <c r="P65" s="73"/>
      <c r="Q65" s="78"/>
      <c r="R65" s="78"/>
    </row>
    <row r="66" spans="1:18" s="9" customFormat="1" ht="15.75" customHeight="1">
      <c r="A66" s="17">
        <f t="shared" si="0"/>
        <v>51</v>
      </c>
      <c r="B66" s="15" t="s">
        <v>83</v>
      </c>
      <c r="C66" s="15"/>
      <c r="D66" s="28" t="s">
        <v>36</v>
      </c>
      <c r="E66" s="28" t="s">
        <v>36</v>
      </c>
      <c r="F66" s="28" t="s">
        <v>36</v>
      </c>
      <c r="G66" s="28" t="s">
        <v>36</v>
      </c>
      <c r="H66" s="28"/>
      <c r="I66" s="28"/>
      <c r="J66" s="29"/>
      <c r="K66" s="40" t="s">
        <v>12</v>
      </c>
      <c r="L66" s="26" t="s">
        <v>24</v>
      </c>
      <c r="M66" s="26">
        <v>48</v>
      </c>
      <c r="N66" s="65"/>
      <c r="O66" s="82">
        <f>N66/P5</f>
        <v>0</v>
      </c>
      <c r="P66" s="73"/>
      <c r="Q66" s="78"/>
      <c r="R66" s="78"/>
    </row>
    <row r="67" spans="1:18" s="9" customFormat="1" ht="15.75" customHeight="1">
      <c r="A67" s="17">
        <f t="shared" si="0"/>
        <v>52</v>
      </c>
      <c r="B67" s="64" t="s">
        <v>83</v>
      </c>
      <c r="C67" s="64"/>
      <c r="D67" s="28" t="s">
        <v>36</v>
      </c>
      <c r="E67" s="28" t="s">
        <v>36</v>
      </c>
      <c r="F67" s="28" t="s">
        <v>36</v>
      </c>
      <c r="G67" s="28" t="s">
        <v>36</v>
      </c>
      <c r="H67" s="28"/>
      <c r="I67" s="28"/>
      <c r="J67" s="29"/>
      <c r="K67" s="26" t="s">
        <v>12</v>
      </c>
      <c r="L67" s="26" t="s">
        <v>25</v>
      </c>
      <c r="M67" s="26">
        <v>48</v>
      </c>
      <c r="N67" s="66">
        <v>3700</v>
      </c>
      <c r="O67" s="82">
        <f>N67/P5</f>
        <v>33.63636363636363</v>
      </c>
      <c r="P67" s="73"/>
      <c r="Q67" s="78"/>
      <c r="R67" s="78"/>
    </row>
    <row r="68" spans="1:18" s="9" customFormat="1" ht="15.75" customHeight="1">
      <c r="A68" s="17">
        <f t="shared" si="0"/>
        <v>53</v>
      </c>
      <c r="B68" s="15" t="s">
        <v>83</v>
      </c>
      <c r="C68" s="15"/>
      <c r="D68" s="28" t="s">
        <v>36</v>
      </c>
      <c r="E68" s="28" t="s">
        <v>36</v>
      </c>
      <c r="F68" s="28" t="s">
        <v>36</v>
      </c>
      <c r="G68" s="28" t="s">
        <v>36</v>
      </c>
      <c r="H68" s="28"/>
      <c r="I68" s="28"/>
      <c r="J68" s="29"/>
      <c r="K68" s="40" t="s">
        <v>12</v>
      </c>
      <c r="L68" s="26" t="s">
        <v>31</v>
      </c>
      <c r="M68" s="26">
        <v>24</v>
      </c>
      <c r="N68" s="65">
        <v>4200</v>
      </c>
      <c r="O68" s="82">
        <f>N68/P5</f>
        <v>38.18181818181818</v>
      </c>
      <c r="P68" s="73"/>
      <c r="Q68" s="78"/>
      <c r="R68" s="78"/>
    </row>
    <row r="69" spans="1:18" s="9" customFormat="1" ht="15.75" customHeight="1">
      <c r="A69" s="18" t="s">
        <v>21</v>
      </c>
      <c r="B69" s="24" t="s">
        <v>22</v>
      </c>
      <c r="C69" s="24"/>
      <c r="D69" s="41"/>
      <c r="E69" s="41"/>
      <c r="F69" s="41"/>
      <c r="G69" s="41"/>
      <c r="H69" s="41"/>
      <c r="I69" s="41"/>
      <c r="J69" s="41"/>
      <c r="K69" s="42"/>
      <c r="L69" s="43"/>
      <c r="M69" s="44"/>
      <c r="N69" s="67"/>
      <c r="O69" s="82">
        <f>N69/P5</f>
        <v>0</v>
      </c>
      <c r="P69" s="73"/>
      <c r="Q69" s="78"/>
      <c r="R69" s="78"/>
    </row>
    <row r="70" spans="1:18" s="8" customFormat="1" ht="15.75" customHeight="1">
      <c r="A70" s="17">
        <v>54</v>
      </c>
      <c r="B70" s="32" t="s">
        <v>84</v>
      </c>
      <c r="C70" s="15"/>
      <c r="D70" s="33" t="s">
        <v>36</v>
      </c>
      <c r="E70" s="28"/>
      <c r="F70" s="28"/>
      <c r="G70" s="28"/>
      <c r="H70" s="28"/>
      <c r="I70" s="28"/>
      <c r="J70" s="29"/>
      <c r="K70" s="40" t="s">
        <v>12</v>
      </c>
      <c r="L70" s="26" t="s">
        <v>31</v>
      </c>
      <c r="M70" s="26">
        <v>24</v>
      </c>
      <c r="N70" s="65">
        <v>16300</v>
      </c>
      <c r="O70" s="82">
        <f>N70/P5</f>
        <v>148.1818181818182</v>
      </c>
      <c r="P70" s="73"/>
      <c r="Q70" s="78"/>
      <c r="R70" s="78"/>
    </row>
    <row r="71" spans="1:18" s="8" customFormat="1" ht="16.5" customHeight="1">
      <c r="A71" s="17">
        <v>55</v>
      </c>
      <c r="B71" s="32" t="s">
        <v>85</v>
      </c>
      <c r="C71" s="35" t="s">
        <v>47</v>
      </c>
      <c r="D71" s="33" t="s">
        <v>36</v>
      </c>
      <c r="E71" s="28"/>
      <c r="F71" s="28"/>
      <c r="G71" s="28" t="s">
        <v>36</v>
      </c>
      <c r="H71" s="28"/>
      <c r="I71" s="28"/>
      <c r="J71" s="29"/>
      <c r="K71" s="40" t="s">
        <v>12</v>
      </c>
      <c r="L71" s="26" t="s">
        <v>25</v>
      </c>
      <c r="M71" s="26">
        <v>48</v>
      </c>
      <c r="N71" s="65">
        <v>6000</v>
      </c>
      <c r="O71" s="82">
        <f>N71/P5</f>
        <v>54.54545454545455</v>
      </c>
      <c r="P71" s="73"/>
      <c r="Q71" s="78"/>
      <c r="R71" s="78"/>
    </row>
    <row r="72" spans="1:18" s="8" customFormat="1" ht="30.75" customHeight="1">
      <c r="A72" s="17">
        <v>56</v>
      </c>
      <c r="B72" s="38" t="s">
        <v>122</v>
      </c>
      <c r="C72" s="35" t="s">
        <v>48</v>
      </c>
      <c r="D72" s="33" t="s">
        <v>36</v>
      </c>
      <c r="E72" s="28" t="s">
        <v>36</v>
      </c>
      <c r="F72" s="28"/>
      <c r="G72" s="28"/>
      <c r="H72" s="28"/>
      <c r="I72" s="28"/>
      <c r="J72" s="29"/>
      <c r="K72" s="26" t="s">
        <v>120</v>
      </c>
      <c r="L72" s="26" t="s">
        <v>121</v>
      </c>
      <c r="M72" s="26">
        <v>10</v>
      </c>
      <c r="N72" s="66">
        <v>30000</v>
      </c>
      <c r="O72" s="82">
        <f>N72/P5</f>
        <v>272.72727272727275</v>
      </c>
      <c r="P72" s="73"/>
      <c r="Q72" s="78"/>
      <c r="R72" s="78"/>
    </row>
    <row r="73" spans="1:18" s="8" customFormat="1" ht="33" customHeight="1">
      <c r="A73" s="39">
        <v>57</v>
      </c>
      <c r="B73" s="38" t="s">
        <v>86</v>
      </c>
      <c r="C73" s="35" t="s">
        <v>48</v>
      </c>
      <c r="D73" s="33" t="s">
        <v>36</v>
      </c>
      <c r="E73" s="28" t="s">
        <v>36</v>
      </c>
      <c r="F73" s="28"/>
      <c r="G73" s="28"/>
      <c r="H73" s="28"/>
      <c r="I73" s="28"/>
      <c r="J73" s="29"/>
      <c r="K73" s="40" t="s">
        <v>12</v>
      </c>
      <c r="L73" s="26" t="s">
        <v>24</v>
      </c>
      <c r="M73" s="26">
        <v>48</v>
      </c>
      <c r="N73" s="65">
        <v>8400</v>
      </c>
      <c r="O73" s="82">
        <f>N73/P5</f>
        <v>76.36363636363636</v>
      </c>
      <c r="P73" s="73"/>
      <c r="Q73" s="78"/>
      <c r="R73" s="78"/>
    </row>
    <row r="74" spans="1:18" s="8" customFormat="1" ht="15" customHeight="1">
      <c r="A74" s="17">
        <v>58</v>
      </c>
      <c r="B74" s="32" t="s">
        <v>16</v>
      </c>
      <c r="C74" s="35" t="s">
        <v>49</v>
      </c>
      <c r="D74" s="33" t="s">
        <v>36</v>
      </c>
      <c r="E74" s="28"/>
      <c r="F74" s="28"/>
      <c r="G74" s="28"/>
      <c r="H74" s="28"/>
      <c r="I74" s="28"/>
      <c r="J74" s="29"/>
      <c r="K74" s="40" t="s">
        <v>20</v>
      </c>
      <c r="L74" s="26" t="s">
        <v>32</v>
      </c>
      <c r="M74" s="26" t="s">
        <v>37</v>
      </c>
      <c r="N74" s="65">
        <v>54000</v>
      </c>
      <c r="O74" s="82">
        <f>N74/P5</f>
        <v>490.90909090909093</v>
      </c>
      <c r="P74" s="73"/>
      <c r="Q74" s="78"/>
      <c r="R74" s="78"/>
    </row>
    <row r="75" spans="1:18" s="8" customFormat="1" ht="15.75" customHeight="1">
      <c r="A75" s="17">
        <v>59</v>
      </c>
      <c r="B75" s="32" t="s">
        <v>87</v>
      </c>
      <c r="C75" s="35" t="s">
        <v>50</v>
      </c>
      <c r="D75" s="33" t="s">
        <v>36</v>
      </c>
      <c r="E75" s="28" t="s">
        <v>36</v>
      </c>
      <c r="F75" s="28"/>
      <c r="G75" s="28"/>
      <c r="H75" s="28"/>
      <c r="I75" s="28"/>
      <c r="J75" s="29"/>
      <c r="K75" s="40" t="s">
        <v>20</v>
      </c>
      <c r="L75" s="26" t="s">
        <v>32</v>
      </c>
      <c r="M75" s="26" t="s">
        <v>37</v>
      </c>
      <c r="N75" s="65">
        <v>50000</v>
      </c>
      <c r="O75" s="82">
        <f>N75/P5</f>
        <v>454.54545454545456</v>
      </c>
      <c r="P75" s="73"/>
      <c r="Q75" s="78"/>
      <c r="R75" s="78"/>
    </row>
    <row r="76" spans="1:18" s="8" customFormat="1" ht="15.75" customHeight="1">
      <c r="A76" s="23"/>
      <c r="B76" s="22" t="s">
        <v>18</v>
      </c>
      <c r="C76" s="36"/>
      <c r="D76" s="41"/>
      <c r="E76" s="41"/>
      <c r="F76" s="41"/>
      <c r="G76" s="41"/>
      <c r="H76" s="41"/>
      <c r="I76" s="41"/>
      <c r="J76" s="41"/>
      <c r="K76" s="42"/>
      <c r="L76" s="43"/>
      <c r="M76" s="44"/>
      <c r="N76" s="67"/>
      <c r="O76" s="82">
        <f>N76/P5</f>
        <v>0</v>
      </c>
      <c r="P76" s="73"/>
      <c r="Q76" s="78"/>
      <c r="R76" s="78"/>
    </row>
    <row r="77" spans="1:18" s="9" customFormat="1" ht="15.75" customHeight="1">
      <c r="A77" s="17">
        <v>60</v>
      </c>
      <c r="B77" s="32" t="s">
        <v>95</v>
      </c>
      <c r="C77" s="35" t="s">
        <v>51</v>
      </c>
      <c r="D77" s="33" t="s">
        <v>36</v>
      </c>
      <c r="E77" s="28" t="s">
        <v>36</v>
      </c>
      <c r="F77" s="28" t="s">
        <v>36</v>
      </c>
      <c r="G77" s="28" t="s">
        <v>36</v>
      </c>
      <c r="H77" s="28"/>
      <c r="I77" s="28" t="s">
        <v>36</v>
      </c>
      <c r="J77" s="29" t="s">
        <v>36</v>
      </c>
      <c r="K77" s="40" t="s">
        <v>38</v>
      </c>
      <c r="L77" s="26" t="s">
        <v>26</v>
      </c>
      <c r="M77" s="26">
        <v>24</v>
      </c>
      <c r="N77" s="65">
        <v>5350</v>
      </c>
      <c r="O77" s="82">
        <f>N77/P5</f>
        <v>48.63636363636363</v>
      </c>
      <c r="P77" s="73"/>
      <c r="Q77" s="78"/>
      <c r="R77" s="78"/>
    </row>
    <row r="78" spans="1:18" s="8" customFormat="1" ht="15.75" customHeight="1">
      <c r="A78" s="17">
        <f>1+A77</f>
        <v>61</v>
      </c>
      <c r="B78" s="32" t="s">
        <v>95</v>
      </c>
      <c r="C78" s="35" t="s">
        <v>51</v>
      </c>
      <c r="D78" s="33" t="s">
        <v>36</v>
      </c>
      <c r="E78" s="28" t="s">
        <v>36</v>
      </c>
      <c r="F78" s="28" t="s">
        <v>36</v>
      </c>
      <c r="G78" s="28" t="s">
        <v>36</v>
      </c>
      <c r="H78" s="28"/>
      <c r="I78" s="28" t="s">
        <v>36</v>
      </c>
      <c r="J78" s="29" t="s">
        <v>36</v>
      </c>
      <c r="K78" s="40" t="s">
        <v>38</v>
      </c>
      <c r="L78" s="26" t="s">
        <v>33</v>
      </c>
      <c r="M78" s="26">
        <v>6</v>
      </c>
      <c r="N78" s="65">
        <v>36100</v>
      </c>
      <c r="O78" s="82">
        <f>N78/P5</f>
        <v>328.1818181818182</v>
      </c>
      <c r="P78" s="73"/>
      <c r="Q78" s="78"/>
      <c r="R78" s="78"/>
    </row>
    <row r="79" spans="1:18" s="8" customFormat="1" ht="15.75" customHeight="1">
      <c r="A79" s="17">
        <f>1+A78</f>
        <v>62</v>
      </c>
      <c r="B79" s="32" t="s">
        <v>96</v>
      </c>
      <c r="C79" s="35" t="s">
        <v>41</v>
      </c>
      <c r="D79" s="33" t="s">
        <v>36</v>
      </c>
      <c r="E79" s="28" t="s">
        <v>36</v>
      </c>
      <c r="F79" s="28" t="s">
        <v>36</v>
      </c>
      <c r="G79" s="28" t="s">
        <v>36</v>
      </c>
      <c r="H79" s="28"/>
      <c r="I79" s="28" t="s">
        <v>36</v>
      </c>
      <c r="J79" s="29" t="s">
        <v>36</v>
      </c>
      <c r="K79" s="40" t="s">
        <v>38</v>
      </c>
      <c r="L79" s="26" t="s">
        <v>26</v>
      </c>
      <c r="M79" s="26">
        <v>24</v>
      </c>
      <c r="N79" s="65">
        <v>3300</v>
      </c>
      <c r="O79" s="82">
        <f>N79/P5</f>
        <v>30</v>
      </c>
      <c r="P79" s="73"/>
      <c r="Q79" s="78"/>
      <c r="R79" s="78"/>
    </row>
    <row r="80" spans="1:18" s="8" customFormat="1" ht="15.75" customHeight="1">
      <c r="A80" s="17">
        <f>1+A79</f>
        <v>63</v>
      </c>
      <c r="B80" s="32" t="s">
        <v>97</v>
      </c>
      <c r="C80" s="35" t="s">
        <v>41</v>
      </c>
      <c r="D80" s="33" t="s">
        <v>36</v>
      </c>
      <c r="E80" s="28" t="s">
        <v>36</v>
      </c>
      <c r="F80" s="28" t="s">
        <v>36</v>
      </c>
      <c r="G80" s="28" t="s">
        <v>36</v>
      </c>
      <c r="H80" s="28"/>
      <c r="I80" s="28" t="s">
        <v>36</v>
      </c>
      <c r="J80" s="29" t="s">
        <v>36</v>
      </c>
      <c r="K80" s="40" t="s">
        <v>38</v>
      </c>
      <c r="L80" s="26" t="s">
        <v>33</v>
      </c>
      <c r="M80" s="26">
        <v>6</v>
      </c>
      <c r="N80" s="65">
        <v>22000</v>
      </c>
      <c r="O80" s="82">
        <f>N80/P5</f>
        <v>200</v>
      </c>
      <c r="P80" s="73"/>
      <c r="Q80" s="78"/>
      <c r="R80" s="78"/>
    </row>
    <row r="81" spans="1:18" s="8" customFormat="1" ht="15.75" customHeight="1">
      <c r="A81" s="17">
        <f>1+A80</f>
        <v>64</v>
      </c>
      <c r="B81" s="32" t="s">
        <v>98</v>
      </c>
      <c r="C81" s="35" t="s">
        <v>52</v>
      </c>
      <c r="D81" s="33" t="s">
        <v>36</v>
      </c>
      <c r="E81" s="28" t="s">
        <v>36</v>
      </c>
      <c r="F81" s="28" t="s">
        <v>36</v>
      </c>
      <c r="G81" s="28" t="s">
        <v>36</v>
      </c>
      <c r="H81" s="28"/>
      <c r="I81" s="28" t="s">
        <v>36</v>
      </c>
      <c r="J81" s="29" t="s">
        <v>36</v>
      </c>
      <c r="K81" s="40" t="s">
        <v>38</v>
      </c>
      <c r="L81" s="26" t="s">
        <v>26</v>
      </c>
      <c r="M81" s="26">
        <v>24</v>
      </c>
      <c r="N81" s="65">
        <v>3800</v>
      </c>
      <c r="O81" s="82">
        <f>N81/P5</f>
        <v>34.54545454545455</v>
      </c>
      <c r="P81" s="73"/>
      <c r="Q81" s="78"/>
      <c r="R81" s="78"/>
    </row>
    <row r="82" spans="1:18" s="10" customFormat="1" ht="15.75" customHeight="1">
      <c r="A82" s="17">
        <f>1+A81</f>
        <v>65</v>
      </c>
      <c r="B82" s="32" t="s">
        <v>98</v>
      </c>
      <c r="C82" s="35" t="s">
        <v>52</v>
      </c>
      <c r="D82" s="33" t="s">
        <v>36</v>
      </c>
      <c r="E82" s="28" t="s">
        <v>36</v>
      </c>
      <c r="F82" s="28" t="s">
        <v>36</v>
      </c>
      <c r="G82" s="28" t="s">
        <v>36</v>
      </c>
      <c r="H82" s="28"/>
      <c r="I82" s="28" t="s">
        <v>36</v>
      </c>
      <c r="J82" s="29" t="s">
        <v>36</v>
      </c>
      <c r="K82" s="40" t="s">
        <v>38</v>
      </c>
      <c r="L82" s="26" t="s">
        <v>33</v>
      </c>
      <c r="M82" s="30">
        <v>6</v>
      </c>
      <c r="N82" s="65">
        <v>26200</v>
      </c>
      <c r="O82" s="82">
        <f>N82/P5</f>
        <v>238.1818181818182</v>
      </c>
      <c r="P82" s="73"/>
      <c r="Q82" s="79"/>
      <c r="R82" s="79"/>
    </row>
    <row r="83" spans="1:18" s="11" customFormat="1" ht="15.75" customHeight="1">
      <c r="A83" s="17">
        <v>65</v>
      </c>
      <c r="B83" s="15" t="s">
        <v>99</v>
      </c>
      <c r="C83" s="37"/>
      <c r="D83" s="28" t="s">
        <v>36</v>
      </c>
      <c r="E83" s="28" t="s">
        <v>36</v>
      </c>
      <c r="F83" s="28" t="s">
        <v>36</v>
      </c>
      <c r="G83" s="28" t="s">
        <v>36</v>
      </c>
      <c r="H83" s="28"/>
      <c r="I83" s="28" t="s">
        <v>36</v>
      </c>
      <c r="J83" s="29" t="s">
        <v>36</v>
      </c>
      <c r="K83" s="40" t="s">
        <v>38</v>
      </c>
      <c r="L83" s="26" t="s">
        <v>26</v>
      </c>
      <c r="M83" s="26">
        <v>24</v>
      </c>
      <c r="N83" s="65">
        <v>3400</v>
      </c>
      <c r="O83" s="82">
        <f>N83/P5</f>
        <v>30.90909090909091</v>
      </c>
      <c r="P83" s="75"/>
      <c r="Q83" s="80"/>
      <c r="R83" s="80"/>
    </row>
    <row r="84" spans="1:18" s="11" customFormat="1" ht="15.75" customHeight="1">
      <c r="A84" s="17">
        <v>66</v>
      </c>
      <c r="B84" s="15" t="s">
        <v>99</v>
      </c>
      <c r="C84" s="15"/>
      <c r="D84" s="28" t="s">
        <v>36</v>
      </c>
      <c r="E84" s="28" t="s">
        <v>36</v>
      </c>
      <c r="F84" s="28" t="s">
        <v>36</v>
      </c>
      <c r="G84" s="28" t="s">
        <v>36</v>
      </c>
      <c r="H84" s="28"/>
      <c r="I84" s="28" t="s">
        <v>36</v>
      </c>
      <c r="J84" s="29" t="s">
        <v>36</v>
      </c>
      <c r="K84" s="40" t="s">
        <v>38</v>
      </c>
      <c r="L84" s="26" t="s">
        <v>33</v>
      </c>
      <c r="M84" s="26">
        <v>6</v>
      </c>
      <c r="N84" s="65">
        <v>23600</v>
      </c>
      <c r="O84" s="82">
        <f>N84/P5</f>
        <v>214.54545454545453</v>
      </c>
      <c r="P84" s="75"/>
      <c r="Q84" s="80"/>
      <c r="R84" s="80"/>
    </row>
    <row r="85" spans="1:18" ht="15.75" customHeight="1">
      <c r="A85" s="17">
        <v>67</v>
      </c>
      <c r="B85" s="15" t="s">
        <v>100</v>
      </c>
      <c r="C85" s="15"/>
      <c r="D85" s="28" t="s">
        <v>36</v>
      </c>
      <c r="E85" s="28" t="s">
        <v>36</v>
      </c>
      <c r="F85" s="28" t="s">
        <v>36</v>
      </c>
      <c r="G85" s="28" t="s">
        <v>36</v>
      </c>
      <c r="H85" s="28"/>
      <c r="I85" s="28" t="s">
        <v>36</v>
      </c>
      <c r="J85" s="29" t="s">
        <v>36</v>
      </c>
      <c r="K85" s="40" t="s">
        <v>38</v>
      </c>
      <c r="L85" s="45" t="s">
        <v>34</v>
      </c>
      <c r="M85" s="30">
        <v>170</v>
      </c>
      <c r="N85" s="65">
        <v>3000</v>
      </c>
      <c r="O85" s="82">
        <f>N85/P5</f>
        <v>27.272727272727273</v>
      </c>
      <c r="P85" s="76"/>
      <c r="Q85" s="81"/>
      <c r="R85" s="81"/>
    </row>
    <row r="86" spans="1:18" ht="15.75" customHeight="1">
      <c r="A86" s="17">
        <v>68</v>
      </c>
      <c r="B86" s="15" t="s">
        <v>101</v>
      </c>
      <c r="C86" s="15"/>
      <c r="D86" s="28" t="s">
        <v>36</v>
      </c>
      <c r="E86" s="28" t="s">
        <v>36</v>
      </c>
      <c r="F86" s="28" t="s">
        <v>36</v>
      </c>
      <c r="G86" s="28" t="s">
        <v>36</v>
      </c>
      <c r="H86" s="28"/>
      <c r="I86" s="28" t="s">
        <v>36</v>
      </c>
      <c r="J86" s="29" t="s">
        <v>36</v>
      </c>
      <c r="K86" s="40" t="s">
        <v>38</v>
      </c>
      <c r="L86" s="26" t="s">
        <v>26</v>
      </c>
      <c r="M86" s="30">
        <v>24</v>
      </c>
      <c r="N86" s="65">
        <v>6000</v>
      </c>
      <c r="O86" s="82">
        <f>N86/P5</f>
        <v>54.54545454545455</v>
      </c>
      <c r="P86" s="76"/>
      <c r="Q86" s="81"/>
      <c r="R86" s="81"/>
    </row>
    <row r="87" spans="1:18" ht="15.75" customHeight="1">
      <c r="A87" s="17">
        <v>69</v>
      </c>
      <c r="B87" s="15" t="s">
        <v>102</v>
      </c>
      <c r="C87" s="15"/>
      <c r="D87" s="28" t="s">
        <v>36</v>
      </c>
      <c r="E87" s="28" t="s">
        <v>36</v>
      </c>
      <c r="F87" s="28" t="s">
        <v>36</v>
      </c>
      <c r="G87" s="28" t="s">
        <v>36</v>
      </c>
      <c r="H87" s="28"/>
      <c r="I87" s="28" t="s">
        <v>36</v>
      </c>
      <c r="J87" s="29" t="s">
        <v>36</v>
      </c>
      <c r="K87" s="40" t="s">
        <v>38</v>
      </c>
      <c r="L87" s="26" t="s">
        <v>33</v>
      </c>
      <c r="M87" s="30">
        <v>6</v>
      </c>
      <c r="N87" s="65">
        <v>34000</v>
      </c>
      <c r="O87" s="82">
        <f>N87/P5</f>
        <v>309.09090909090907</v>
      </c>
      <c r="P87" s="76"/>
      <c r="Q87" s="81"/>
      <c r="R87" s="81"/>
    </row>
    <row r="88" spans="1:18" ht="15.75" customHeight="1">
      <c r="A88" s="25"/>
      <c r="B88" s="22" t="s">
        <v>19</v>
      </c>
      <c r="C88" s="22"/>
      <c r="D88" s="46"/>
      <c r="E88" s="46"/>
      <c r="F88" s="46"/>
      <c r="G88" s="46"/>
      <c r="H88" s="46"/>
      <c r="I88" s="46"/>
      <c r="J88" s="46"/>
      <c r="K88" s="47"/>
      <c r="L88" s="48"/>
      <c r="M88" s="49"/>
      <c r="N88" s="68"/>
      <c r="O88" s="82">
        <f>N88/P5</f>
        <v>0</v>
      </c>
      <c r="P88" s="76"/>
      <c r="Q88" s="81"/>
      <c r="R88" s="81"/>
    </row>
    <row r="89" spans="1:18" ht="15.75" customHeight="1">
      <c r="A89" s="62">
        <v>71</v>
      </c>
      <c r="B89" s="15" t="s">
        <v>103</v>
      </c>
      <c r="C89" s="61"/>
      <c r="D89" s="28" t="s">
        <v>36</v>
      </c>
      <c r="E89" s="28" t="s">
        <v>36</v>
      </c>
      <c r="F89" s="28" t="s">
        <v>36</v>
      </c>
      <c r="G89" s="28"/>
      <c r="H89" s="28"/>
      <c r="I89" s="28"/>
      <c r="J89" s="29" t="s">
        <v>36</v>
      </c>
      <c r="K89" s="45" t="s">
        <v>12</v>
      </c>
      <c r="L89" s="45" t="s">
        <v>29</v>
      </c>
      <c r="M89" s="30">
        <v>12</v>
      </c>
      <c r="N89" s="69">
        <v>19000</v>
      </c>
      <c r="O89" s="82">
        <f>N89/P5</f>
        <v>172.72727272727272</v>
      </c>
      <c r="P89" s="76"/>
      <c r="Q89" s="81"/>
      <c r="R89" s="81"/>
    </row>
    <row r="90" spans="1:18" ht="15.75" customHeight="1">
      <c r="A90" s="17">
        <v>72</v>
      </c>
      <c r="B90" s="15" t="s">
        <v>103</v>
      </c>
      <c r="C90" s="15"/>
      <c r="D90" s="28" t="s">
        <v>36</v>
      </c>
      <c r="E90" s="28" t="s">
        <v>36</v>
      </c>
      <c r="F90" s="28" t="s">
        <v>36</v>
      </c>
      <c r="G90" s="28"/>
      <c r="H90" s="28"/>
      <c r="I90" s="28"/>
      <c r="J90" s="29" t="s">
        <v>36</v>
      </c>
      <c r="K90" s="40" t="s">
        <v>12</v>
      </c>
      <c r="L90" s="45" t="s">
        <v>35</v>
      </c>
      <c r="M90" s="30">
        <v>20</v>
      </c>
      <c r="N90" s="65">
        <v>10000</v>
      </c>
      <c r="O90" s="82">
        <f>N90/P5</f>
        <v>90.9090909090909</v>
      </c>
      <c r="P90" s="76"/>
      <c r="Q90" s="81"/>
      <c r="R90" s="81"/>
    </row>
    <row r="91" spans="1:18" ht="15.75" customHeight="1">
      <c r="A91" s="52"/>
      <c r="B91" s="53"/>
      <c r="C91" s="53"/>
      <c r="D91" s="54"/>
      <c r="E91" s="54"/>
      <c r="F91" s="54"/>
      <c r="G91" s="54"/>
      <c r="H91" s="54"/>
      <c r="I91" s="54"/>
      <c r="J91" s="55"/>
      <c r="K91" s="43"/>
      <c r="L91" s="48"/>
      <c r="M91" s="56"/>
      <c r="N91" s="43"/>
      <c r="O91" s="43"/>
      <c r="Q91" s="81"/>
      <c r="R91" s="81"/>
    </row>
    <row r="92" spans="1:15" ht="18.75" customHeight="1">
      <c r="A92" s="52"/>
      <c r="B92" s="57" t="s">
        <v>106</v>
      </c>
      <c r="C92" s="57" t="s">
        <v>107</v>
      </c>
      <c r="D92" s="54"/>
      <c r="E92" s="54"/>
      <c r="F92" s="54"/>
      <c r="G92" s="54"/>
      <c r="H92" s="54"/>
      <c r="I92" s="54"/>
      <c r="J92" s="55"/>
      <c r="K92" s="43"/>
      <c r="L92" s="48"/>
      <c r="M92" s="56"/>
      <c r="N92" s="43"/>
      <c r="O92" s="43"/>
    </row>
    <row r="93" spans="2:15" ht="18.75">
      <c r="B93" s="57" t="s">
        <v>108</v>
      </c>
      <c r="C93" s="89" t="s">
        <v>109</v>
      </c>
      <c r="D93" s="90"/>
      <c r="E93" s="90"/>
      <c r="F93" s="90"/>
      <c r="G93" s="54"/>
      <c r="H93" s="54"/>
      <c r="I93" s="54"/>
      <c r="J93" s="55"/>
      <c r="N93" s="27"/>
      <c r="O93" s="27"/>
    </row>
    <row r="94" spans="2:10" ht="18" customHeight="1">
      <c r="B94" s="57" t="s">
        <v>110</v>
      </c>
      <c r="C94" s="89" t="s">
        <v>111</v>
      </c>
      <c r="D94" s="91"/>
      <c r="E94" s="91"/>
      <c r="F94" s="91"/>
      <c r="G94" s="91"/>
      <c r="H94" s="91"/>
      <c r="I94" s="90"/>
      <c r="J94" s="90"/>
    </row>
    <row r="95" spans="2:8" ht="16.5" customHeight="1">
      <c r="B95" s="58" t="s">
        <v>112</v>
      </c>
      <c r="C95" s="51"/>
      <c r="D95" s="51"/>
      <c r="E95" s="51"/>
      <c r="F95" s="51"/>
      <c r="G95" s="51"/>
      <c r="H95" s="51"/>
    </row>
    <row r="97" spans="1:15" ht="23.25">
      <c r="A97" s="85" t="s">
        <v>126</v>
      </c>
      <c r="B97" s="86" t="s">
        <v>125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69.75" customHeight="1">
      <c r="A98" s="88" t="s">
        <v>126</v>
      </c>
      <c r="B98" s="93" t="s">
        <v>127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</sheetData>
  <sheetProtection/>
  <mergeCells count="12">
    <mergeCell ref="M8:M9"/>
    <mergeCell ref="C8:C9"/>
    <mergeCell ref="C93:F93"/>
    <mergeCell ref="C94:J94"/>
    <mergeCell ref="O8:O9"/>
    <mergeCell ref="B98:O98"/>
    <mergeCell ref="A8:A9"/>
    <mergeCell ref="L8:L9"/>
    <mergeCell ref="B8:B9"/>
    <mergeCell ref="D8:J8"/>
    <mergeCell ref="N8:N9"/>
    <mergeCell ref="K8:K9"/>
  </mergeCells>
  <printOptions horizontalCentered="1" verticalCentered="1"/>
  <pageMargins left="0.1968503937007874" right="0.2362204724409449" top="0.2362204724409449" bottom="0.2362204724409449" header="0.03937007874015748" footer="0.03937007874015748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Шилец</dc:creator>
  <cp:keywords/>
  <dc:description/>
  <cp:lastModifiedBy>Г</cp:lastModifiedBy>
  <cp:lastPrinted>2011-05-16T13:22:44Z</cp:lastPrinted>
  <dcterms:created xsi:type="dcterms:W3CDTF">2001-04-16T07:59:03Z</dcterms:created>
  <dcterms:modified xsi:type="dcterms:W3CDTF">2012-05-04T08:16:56Z</dcterms:modified>
  <cp:category/>
  <cp:version/>
  <cp:contentType/>
  <cp:contentStatus/>
</cp:coreProperties>
</file>